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PMS\Fiscal-Local Assistance\Local Assistance Awards\Award Process by FY\FY 22-23\Production Fiscal Documents\Forms to be Posted\Invoice Templates\"/>
    </mc:Choice>
  </mc:AlternateContent>
  <xr:revisionPtr revIDLastSave="0" documentId="13_ncr:1_{CD9E4B0E-D8C0-4F90-B04F-0DD240D0B5EE}" xr6:coauthVersionLast="47" xr6:coauthVersionMax="47" xr10:uidLastSave="{00000000-0000-0000-0000-000000000000}"/>
  <workbookProtection workbookAlgorithmName="SHA-512" workbookHashValue="7pLq+xdH28YLGn3o5nxG1yL2qHvKIxUpp1+KmdTTezO/CTWbJTvPEQi9pw7HmJKUr2pfzfCFWTR76Re1CS9AWw==" workbookSaltValue="EDWbvRIGfc01Ys84AsQ8BQ==" workbookSpinCount="100000" lockStructure="1"/>
  <bookViews>
    <workbookView xWindow="-110" yWindow="-110" windowWidth="19420" windowHeight="10420" xr2:uid="{A309097D-26EC-4F10-A050-C51E874F896C}"/>
  </bookViews>
  <sheets>
    <sheet name="RTA Invoice Summary" sheetId="1" r:id="rId1"/>
    <sheet name="RTA Invoice Detail A" sheetId="4" r:id="rId2"/>
    <sheet name="RTA Invoice Detail B" sheetId="5" r:id="rId3"/>
    <sheet name="List" sheetId="3" r:id="rId4"/>
  </sheets>
  <definedNames>
    <definedName name="_xlnm.Print_Area" localSheetId="1">'RTA Invoice Detail A'!$A$1:$D$40</definedName>
    <definedName name="_xlnm.Print_Area" localSheetId="2">'RTA Invoice Detail B'!$A$1:$H$14</definedName>
    <definedName name="_xlnm.Print_Area" localSheetId="0">'RTA Invoice Summary'!$A$1:$F$32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D22" i="4"/>
  <c r="D20" i="4"/>
  <c r="D14" i="4"/>
  <c r="D13" i="4"/>
  <c r="D12" i="4"/>
  <c r="D11" i="4"/>
  <c r="D10" i="4"/>
  <c r="D9" i="4"/>
  <c r="D8" i="4"/>
  <c r="D7" i="4"/>
  <c r="D6" i="4"/>
  <c r="D30" i="4"/>
  <c r="D29" i="4"/>
  <c r="D28" i="4"/>
  <c r="D37" i="4"/>
  <c r="D39" i="4"/>
  <c r="D38" i="4"/>
  <c r="D36" i="4"/>
  <c r="D35" i="4"/>
  <c r="D24" i="4" l="1"/>
  <c r="D10" i="1" s="1"/>
  <c r="F11" i="5"/>
  <c r="H11" i="5" s="1"/>
  <c r="F10" i="5"/>
  <c r="H10" i="5" s="1"/>
  <c r="F9" i="5"/>
  <c r="H9" i="5" s="1"/>
  <c r="F8" i="5"/>
  <c r="H8" i="5" s="1"/>
  <c r="F7" i="5"/>
  <c r="H7" i="5" s="1"/>
  <c r="F6" i="5"/>
  <c r="H6" i="5" s="1"/>
  <c r="F5" i="5"/>
  <c r="H5" i="5" s="1"/>
  <c r="H4" i="5"/>
  <c r="D34" i="4"/>
  <c r="D27" i="4"/>
  <c r="D31" i="4" s="1"/>
  <c r="D11" i="1" s="1"/>
  <c r="H12" i="5" l="1"/>
  <c r="D16" i="1"/>
  <c r="D40" i="4"/>
  <c r="D17" i="1" s="1"/>
  <c r="C15" i="4" l="1"/>
  <c r="D9" i="1" s="1"/>
  <c r="B15" i="4"/>
  <c r="D7" i="1" s="1"/>
  <c r="D5" i="4"/>
  <c r="D15" i="4" l="1"/>
  <c r="E13" i="1" l="1"/>
  <c r="E15" i="1" l="1"/>
  <c r="E18" i="1"/>
  <c r="E14" i="1"/>
  <c r="E12" i="1"/>
  <c r="E10" i="1"/>
  <c r="E8" i="1"/>
  <c r="C19" i="1" l="1"/>
  <c r="E7" i="1" l="1"/>
  <c r="E9" i="1"/>
  <c r="E16" i="1" l="1"/>
  <c r="E11" i="1"/>
  <c r="E17" i="1"/>
  <c r="D19" i="1" l="1"/>
  <c r="F4" i="1" l="1"/>
  <c r="E19" i="1"/>
  <c r="F19" i="1" s="1"/>
</calcChain>
</file>

<file path=xl/sharedStrings.xml><?xml version="1.0" encoding="utf-8"?>
<sst xmlns="http://schemas.openxmlformats.org/spreadsheetml/2006/main" count="110" uniqueCount="99">
  <si>
    <t>Category</t>
  </si>
  <si>
    <t>Prior Invoiced</t>
  </si>
  <si>
    <t>Current Quarter</t>
  </si>
  <si>
    <t>Balance Remaining</t>
  </si>
  <si>
    <t>[A]</t>
  </si>
  <si>
    <t>[B]</t>
  </si>
  <si>
    <t>[C]</t>
  </si>
  <si>
    <t>[B + C] = [D]</t>
  </si>
  <si>
    <t>[A] – [D]</t>
  </si>
  <si>
    <t>Personnel</t>
  </si>
  <si>
    <t>Personnel (Non-benefits)</t>
  </si>
  <si>
    <t>Fringe Benefits</t>
  </si>
  <si>
    <t>Travel</t>
  </si>
  <si>
    <t>Equipment</t>
  </si>
  <si>
    <t>Supplies</t>
  </si>
  <si>
    <t>Anti-TB Medications</t>
  </si>
  <si>
    <t>Subcontracts</t>
  </si>
  <si>
    <t>Other Direct</t>
  </si>
  <si>
    <t>Shelter</t>
  </si>
  <si>
    <t>Food, Incentives and Enablers</t>
  </si>
  <si>
    <t>Indirect Cost</t>
  </si>
  <si>
    <t>CERTIFICATION:</t>
  </si>
  <si>
    <t>TOTAL</t>
  </si>
  <si>
    <t>Cost per Unit</t>
  </si>
  <si>
    <t>Personal care items</t>
  </si>
  <si>
    <t>Other</t>
  </si>
  <si>
    <t>Food coupons, gift cards, or vouchers</t>
  </si>
  <si>
    <t>Clinic juices, snacks, or meals for cases and contacts</t>
  </si>
  <si>
    <t>RVCT #</t>
  </si>
  <si>
    <t># of Days</t>
  </si>
  <si>
    <t>Yes</t>
  </si>
  <si>
    <t>No</t>
  </si>
  <si>
    <t>Other Charges</t>
  </si>
  <si>
    <t>Award Number:</t>
  </si>
  <si>
    <t>Amount Due:</t>
  </si>
  <si>
    <t>Invoice Number:</t>
  </si>
  <si>
    <t>Billing Period</t>
  </si>
  <si>
    <t>DOT ?</t>
  </si>
  <si>
    <t>Allotment Budget Amount</t>
  </si>
  <si>
    <t xml:space="preserve">This reimbursement (invoice) request is certified to be correct and is supported by accounting information and documentation </t>
  </si>
  <si>
    <t>held available for the California Department of Public Health Tuberculosis Control Branch to review upon request.</t>
  </si>
  <si>
    <t>AUTHORIZED SIGNER:</t>
  </si>
  <si>
    <t>SIGNER's TITLE:</t>
  </si>
  <si>
    <t>AUTHORIZED SIGNATURE:</t>
  </si>
  <si>
    <t>DATE SIGNED:</t>
  </si>
  <si>
    <t>Bill to:</t>
  </si>
  <si>
    <t>Remit to:</t>
  </si>
  <si>
    <t xml:space="preserve">California Department of Public Health  </t>
  </si>
  <si>
    <t xml:space="preserve">Tuberculosis Control Branch  </t>
  </si>
  <si>
    <t>Marina Bay Parkway, Bldg. P, 2nd Floor</t>
  </si>
  <si>
    <t>Richmond, CA 94804</t>
  </si>
  <si>
    <t>Number of Units</t>
  </si>
  <si>
    <t>Make and Model</t>
  </si>
  <si>
    <t>EQUIPMENT</t>
  </si>
  <si>
    <t>Benefits</t>
  </si>
  <si>
    <t>Salary</t>
  </si>
  <si>
    <t>Name and Title</t>
  </si>
  <si>
    <t>PERSONNEL</t>
  </si>
  <si>
    <t>FOOD, INCENTIVES AND ENABLERS</t>
  </si>
  <si>
    <t>SHELTER</t>
  </si>
  <si>
    <t xml:space="preserve">Shelter Name </t>
  </si>
  <si>
    <t>Rate per Day</t>
  </si>
  <si>
    <t>List and identify those personnel funded by TBCB housing dollars by placing an “H” next to their name.</t>
  </si>
  <si>
    <t>Invoice to be submitted on Local Health Jurisdiction letterhead.</t>
  </si>
  <si>
    <t>Year-to-Date</t>
  </si>
  <si>
    <t xml:space="preserve">  </t>
  </si>
  <si>
    <t>If "Other Charges" are included, please provide an explanatione:</t>
  </si>
  <si>
    <t xml:space="preserve">Billing Period:  </t>
  </si>
  <si>
    <t>TOTAL PERSONNEL</t>
  </si>
  <si>
    <t>TOTAL EQUIPMENT</t>
  </si>
  <si>
    <t>TOTAL FOOD, INCENTIVES AND ENABLERS</t>
  </si>
  <si>
    <t>TOTAL SHELTER</t>
  </si>
  <si>
    <t>Suspect ID#</t>
  </si>
  <si>
    <t>FIE Category</t>
  </si>
  <si>
    <t>Attention: Fiscal Analyst</t>
  </si>
  <si>
    <t>DOT
Y/N</t>
  </si>
  <si>
    <t>A - Hotel, Motel, SRO, YMCA</t>
  </si>
  <si>
    <t>B - Private Home or Apartment</t>
  </si>
  <si>
    <t>C - Rehabilitation Center</t>
  </si>
  <si>
    <t>D - Board and Care, Adult Residential Facility</t>
  </si>
  <si>
    <t>E - Skilled Nursing Facility</t>
  </si>
  <si>
    <t>F - Hospital</t>
  </si>
  <si>
    <t>Shelter Category Code</t>
  </si>
  <si>
    <t>TRAVEL</t>
  </si>
  <si>
    <t>TOTAL TRAVEL</t>
  </si>
  <si>
    <t>Per Diem (enter total in column D):</t>
  </si>
  <si>
    <t>Ground Transportation (enter total in column D):</t>
  </si>
  <si>
    <t>Airfare (enter total in column D):</t>
  </si>
  <si>
    <t>Mileage (enter total miles in column C):</t>
  </si>
  <si>
    <t>Days of Lodging (check allowable State rate by county) :</t>
  </si>
  <si>
    <t>Reimbursement for travel and per diem shall be in accordance with www.calhr.ca.gov/employees/Pages/travel-reimbursements.aspx.</t>
  </si>
  <si>
    <t xml:space="preserve">    FY 2022-2023 REAL-TIME ALLOTMENT INVOICE SUMMARY</t>
  </si>
  <si>
    <t>Q1: Jul. 1 - Sept. 30, 2022</t>
  </si>
  <si>
    <t>Q2: Oct. 1 - Dec. 31, 2022</t>
  </si>
  <si>
    <t>Q3: Jan. 1 - Mar. 31, 2023</t>
  </si>
  <si>
    <t>Q4: Apr. 1 - Jun. 30, 2023</t>
  </si>
  <si>
    <t>G - Other: Please specify</t>
  </si>
  <si>
    <t xml:space="preserve">                            FY 2022-2023 REAL-TIME ALLOTMENT INVOICE DETAIL B</t>
  </si>
  <si>
    <t xml:space="preserve">                            FY 2022-2023 REAL-TIME ALLOTMENT INVOICE DETAIL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</si>
</sst>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Arial"/>
      <family val="2"/>
    </font>
    <font>
      <sz val="16"/>
      <color indexed="8"/>
      <name val="Arial"/>
      <family val="1"/>
      <charset val="204"/>
    </font>
    <font>
      <b/>
      <sz val="14"/>
      <name val="Arial"/>
      <family val="2"/>
    </font>
    <font>
      <b/>
      <sz val="22"/>
      <color indexed="8"/>
      <name val="Arial"/>
      <family val="1"/>
      <charset val="204"/>
    </font>
    <font>
      <b/>
      <sz val="14"/>
      <color indexed="8"/>
      <name val="Arial"/>
      <family val="2"/>
    </font>
    <font>
      <sz val="14"/>
      <name val="Times New Roman"/>
      <family val="1"/>
      <charset val="204"/>
    </font>
    <font>
      <b/>
      <sz val="14"/>
      <color theme="0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20"/>
      <color rgb="FF000000"/>
      <name val="Arial"/>
      <family val="2"/>
    </font>
    <font>
      <i/>
      <sz val="14"/>
      <color indexed="8"/>
      <name val="Arial"/>
      <family val="1"/>
      <charset val="204"/>
    </font>
    <font>
      <sz val="14"/>
      <name val="Arial"/>
      <family val="2"/>
    </font>
    <font>
      <b/>
      <sz val="16"/>
      <name val="Arial"/>
      <family val="2"/>
    </font>
    <font>
      <sz val="10"/>
      <color theme="0"/>
      <name val="Times New Roman"/>
      <family val="1"/>
      <charset val="204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4"/>
      <color theme="0"/>
      <name val="Arial"/>
      <family val="2"/>
    </font>
    <font>
      <b/>
      <sz val="20"/>
      <name val="Arial"/>
      <family val="2"/>
    </font>
    <font>
      <sz val="14"/>
      <color indexed="8"/>
      <name val="Arial"/>
      <family val="1"/>
      <charset val="204"/>
    </font>
    <font>
      <sz val="14"/>
      <color theme="0"/>
      <name val="Times New Roman"/>
      <family val="1"/>
      <charset val="204"/>
    </font>
    <font>
      <sz val="14"/>
      <color theme="0"/>
      <name val="Arial"/>
      <family val="1"/>
      <charset val="204"/>
    </font>
    <font>
      <sz val="11"/>
      <color theme="0"/>
      <name val="Arial"/>
      <family val="2"/>
    </font>
    <font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Protection="0">
      <alignment vertical="top" wrapText="1"/>
    </xf>
    <xf numFmtId="43" fontId="18" fillId="0" borderId="0" applyFont="0" applyFill="0" applyBorder="0" applyAlignment="0" applyProtection="0"/>
  </cellStyleXfs>
  <cellXfs count="143">
    <xf numFmtId="0" fontId="0" fillId="0" borderId="0" xfId="0"/>
    <xf numFmtId="0" fontId="37" fillId="0" borderId="0" xfId="2" applyFont="1" applyAlignment="1">
      <alignment horizontal="left" vertical="center"/>
    </xf>
    <xf numFmtId="0" fontId="36" fillId="0" borderId="0" xfId="43" applyFont="1" applyAlignment="1">
      <alignment horizontal="left" vertical="center"/>
    </xf>
    <xf numFmtId="0" fontId="27" fillId="0" borderId="0" xfId="43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3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0" borderId="0" xfId="43" applyAlignment="1">
      <alignment horizontal="left" vertical="center"/>
    </xf>
    <xf numFmtId="0" fontId="33" fillId="0" borderId="0" xfId="43" applyFont="1" applyAlignment="1">
      <alignment horizontal="left" vertical="center"/>
    </xf>
    <xf numFmtId="0" fontId="22" fillId="33" borderId="0" xfId="43" applyFont="1" applyFill="1" applyAlignment="1">
      <alignment horizontal="left" vertical="center"/>
    </xf>
    <xf numFmtId="0" fontId="0" fillId="3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36" fillId="0" borderId="0" xfId="43" applyFont="1" applyAlignment="1">
      <alignment horizontal="left"/>
    </xf>
    <xf numFmtId="0" fontId="18" fillId="0" borderId="0" xfId="43" applyAlignment="1">
      <alignment horizontal="left"/>
    </xf>
    <xf numFmtId="0" fontId="21" fillId="34" borderId="41" xfId="0" applyFont="1" applyFill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/>
    </xf>
    <xf numFmtId="0" fontId="18" fillId="0" borderId="0" xfId="43" applyAlignment="1">
      <alignment horizontal="center" vertical="center"/>
    </xf>
    <xf numFmtId="0" fontId="18" fillId="0" borderId="0" xfId="43" applyAlignment="1">
      <alignment vertical="center"/>
    </xf>
    <xf numFmtId="44" fontId="27" fillId="0" borderId="32" xfId="1" applyFont="1" applyBorder="1" applyAlignment="1">
      <alignment horizontal="right" vertical="center"/>
    </xf>
    <xf numFmtId="0" fontId="28" fillId="34" borderId="20" xfId="43" applyFont="1" applyFill="1" applyBorder="1" applyAlignment="1">
      <alignment horizontal="center" vertical="center"/>
    </xf>
    <xf numFmtId="0" fontId="28" fillId="34" borderId="40" xfId="4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26" fillId="33" borderId="14" xfId="43" applyNumberFormat="1" applyFont="1" applyFill="1" applyBorder="1" applyAlignment="1" applyProtection="1">
      <alignment horizontal="right" vertical="center" wrapText="1"/>
      <protection locked="0"/>
    </xf>
    <xf numFmtId="44" fontId="26" fillId="33" borderId="10" xfId="43" applyNumberFormat="1" applyFont="1" applyFill="1" applyBorder="1" applyAlignment="1" applyProtection="1">
      <alignment horizontal="right" vertical="center" wrapText="1"/>
      <protection locked="0"/>
    </xf>
    <xf numFmtId="44" fontId="26" fillId="33" borderId="10" xfId="1" applyFont="1" applyFill="1" applyBorder="1" applyAlignment="1" applyProtection="1">
      <alignment horizontal="right" vertical="center" wrapText="1"/>
      <protection locked="0"/>
    </xf>
    <xf numFmtId="44" fontId="26" fillId="33" borderId="23" xfId="1" applyFont="1" applyFill="1" applyBorder="1" applyAlignment="1" applyProtection="1">
      <alignment horizontal="right" vertical="center" wrapText="1"/>
      <protection locked="0"/>
    </xf>
    <xf numFmtId="44" fontId="26" fillId="33" borderId="13" xfId="43" applyNumberFormat="1" applyFont="1" applyFill="1" applyBorder="1" applyAlignment="1" applyProtection="1">
      <alignment horizontal="right" vertical="center" wrapText="1"/>
      <protection locked="0"/>
    </xf>
    <xf numFmtId="44" fontId="26" fillId="33" borderId="13" xfId="1" applyFont="1" applyFill="1" applyBorder="1" applyAlignment="1" applyProtection="1">
      <alignment horizontal="right" vertical="center" wrapText="1"/>
      <protection locked="0"/>
    </xf>
    <xf numFmtId="0" fontId="0" fillId="33" borderId="0" xfId="0" applyFill="1" applyAlignment="1">
      <alignment vertical="top" wrapText="1"/>
    </xf>
    <xf numFmtId="0" fontId="0" fillId="0" borderId="0" xfId="0" applyAlignment="1">
      <alignment vertical="top" wrapText="1"/>
    </xf>
    <xf numFmtId="164" fontId="23" fillId="35" borderId="15" xfId="43" applyNumberFormat="1" applyFont="1" applyFill="1" applyBorder="1" applyAlignment="1" applyProtection="1">
      <alignment horizontal="left" vertical="center" wrapText="1"/>
    </xf>
    <xf numFmtId="44" fontId="26" fillId="33" borderId="13" xfId="0" applyNumberFormat="1" applyFont="1" applyFill="1" applyBorder="1" applyAlignment="1" applyProtection="1">
      <alignment horizontal="right" vertical="center" wrapText="1"/>
    </xf>
    <xf numFmtId="0" fontId="21" fillId="34" borderId="43" xfId="5" applyFont="1" applyFill="1" applyBorder="1" applyAlignment="1" applyProtection="1">
      <alignment horizontal="left" vertical="center" wrapText="1"/>
    </xf>
    <xf numFmtId="164" fontId="23" fillId="35" borderId="16" xfId="43" applyNumberFormat="1" applyFont="1" applyFill="1" applyBorder="1" applyAlignment="1" applyProtection="1">
      <alignment horizontal="left" vertical="center" wrapText="1"/>
    </xf>
    <xf numFmtId="44" fontId="26" fillId="33" borderId="13" xfId="43" applyNumberFormat="1" applyFont="1" applyFill="1" applyBorder="1" applyAlignment="1" applyProtection="1">
      <alignment horizontal="right" vertical="center" wrapText="1"/>
    </xf>
    <xf numFmtId="164" fontId="23" fillId="35" borderId="22" xfId="43" applyNumberFormat="1" applyFont="1" applyFill="1" applyBorder="1" applyAlignment="1" applyProtection="1">
      <alignment horizontal="left" vertical="center" wrapText="1"/>
    </xf>
    <xf numFmtId="44" fontId="23" fillId="33" borderId="13" xfId="0" applyNumberFormat="1" applyFont="1" applyFill="1" applyBorder="1" applyAlignment="1" applyProtection="1">
      <alignment horizontal="right" vertical="center" wrapText="1"/>
    </xf>
    <xf numFmtId="0" fontId="32" fillId="33" borderId="12" xfId="3" applyFont="1" applyFill="1" applyBorder="1" applyAlignment="1" applyProtection="1">
      <alignment horizontal="left"/>
    </xf>
    <xf numFmtId="0" fontId="35" fillId="0" borderId="0" xfId="2" applyFont="1" applyAlignment="1" applyProtection="1">
      <alignment vertical="center"/>
    </xf>
    <xf numFmtId="0" fontId="38" fillId="33" borderId="11" xfId="0" applyFont="1" applyFill="1" applyBorder="1" applyAlignment="1" applyProtection="1">
      <alignment horizontal="left"/>
      <protection locked="0"/>
    </xf>
    <xf numFmtId="0" fontId="24" fillId="33" borderId="11" xfId="0" applyFont="1" applyFill="1" applyBorder="1" applyAlignment="1" applyProtection="1">
      <alignment horizontal="left" wrapText="1"/>
      <protection locked="0"/>
    </xf>
    <xf numFmtId="0" fontId="38" fillId="33" borderId="25" xfId="0" applyFont="1" applyFill="1" applyBorder="1" applyAlignment="1" applyProtection="1">
      <alignment horizontal="left"/>
      <protection locked="0"/>
    </xf>
    <xf numFmtId="0" fontId="31" fillId="33" borderId="11" xfId="0" applyFont="1" applyFill="1" applyBorder="1" applyAlignment="1" applyProtection="1">
      <alignment horizontal="left" vertical="center"/>
      <protection locked="0"/>
    </xf>
    <xf numFmtId="0" fontId="31" fillId="33" borderId="25" xfId="0" applyFont="1" applyFill="1" applyBorder="1" applyAlignment="1" applyProtection="1">
      <alignment horizontal="left" vertical="center"/>
      <protection locked="0"/>
    </xf>
    <xf numFmtId="44" fontId="23" fillId="33" borderId="38" xfId="43" applyNumberFormat="1" applyFont="1" applyFill="1" applyBorder="1" applyAlignment="1" applyProtection="1">
      <alignment horizontal="right" vertical="center" wrapText="1"/>
    </xf>
    <xf numFmtId="0" fontId="34" fillId="33" borderId="0" xfId="0" applyFont="1" applyFill="1" applyAlignment="1" applyProtection="1">
      <alignment horizontal="left" vertical="top"/>
    </xf>
    <xf numFmtId="44" fontId="21" fillId="33" borderId="26" xfId="0" applyNumberFormat="1" applyFont="1" applyFill="1" applyBorder="1" applyAlignment="1" applyProtection="1">
      <alignment horizontal="right" vertical="center"/>
    </xf>
    <xf numFmtId="0" fontId="21" fillId="34" borderId="34" xfId="3" applyFont="1" applyFill="1" applyBorder="1" applyAlignment="1" applyProtection="1">
      <alignment horizontal="center" vertical="center" wrapText="1"/>
    </xf>
    <xf numFmtId="0" fontId="21" fillId="34" borderId="35" xfId="3" applyFont="1" applyFill="1" applyBorder="1" applyAlignment="1" applyProtection="1">
      <alignment horizontal="center" vertical="center" wrapText="1"/>
    </xf>
    <xf numFmtId="0" fontId="21" fillId="34" borderId="36" xfId="4" applyFont="1" applyFill="1" applyBorder="1" applyAlignment="1" applyProtection="1">
      <alignment horizontal="center" vertical="center" wrapText="1"/>
    </xf>
    <xf numFmtId="0" fontId="21" fillId="34" borderId="37" xfId="4" applyFont="1" applyFill="1" applyBorder="1" applyAlignment="1" applyProtection="1">
      <alignment horizontal="center" vertical="center" wrapText="1"/>
    </xf>
    <xf numFmtId="0" fontId="25" fillId="36" borderId="17" xfId="5" applyFont="1" applyFill="1" applyBorder="1" applyAlignment="1" applyProtection="1">
      <alignment horizontal="center" vertical="center" wrapText="1"/>
    </xf>
    <xf numFmtId="0" fontId="25" fillId="36" borderId="18" xfId="5" applyFont="1" applyFill="1" applyBorder="1" applyAlignment="1" applyProtection="1">
      <alignment horizontal="center" vertical="center" wrapText="1"/>
    </xf>
    <xf numFmtId="0" fontId="25" fillId="36" borderId="42" xfId="5" applyFont="1" applyFill="1" applyBorder="1" applyAlignment="1" applyProtection="1">
      <alignment horizontal="center" vertical="center" wrapText="1"/>
    </xf>
    <xf numFmtId="0" fontId="25" fillId="36" borderId="30" xfId="5" applyFont="1" applyFill="1" applyBorder="1" applyAlignment="1" applyProtection="1">
      <alignment horizontal="center" vertical="center" wrapText="1"/>
    </xf>
    <xf numFmtId="44" fontId="26" fillId="33" borderId="13" xfId="1" applyFont="1" applyFill="1" applyBorder="1" applyAlignment="1" applyProtection="1">
      <alignment horizontal="right" vertical="center" wrapText="1"/>
    </xf>
    <xf numFmtId="44" fontId="26" fillId="35" borderId="31" xfId="43" applyNumberFormat="1" applyFont="1" applyFill="1" applyBorder="1" applyAlignment="1" applyProtection="1">
      <alignment horizontal="left" vertical="center" wrapText="1"/>
    </xf>
    <xf numFmtId="44" fontId="26" fillId="35" borderId="32" xfId="43" applyNumberFormat="1" applyFont="1" applyFill="1" applyBorder="1" applyAlignment="1" applyProtection="1">
      <alignment horizontal="left" vertical="center" wrapText="1"/>
    </xf>
    <xf numFmtId="0" fontId="21" fillId="34" borderId="27" xfId="5" applyFont="1" applyFill="1" applyBorder="1" applyAlignment="1" applyProtection="1">
      <alignment horizontal="left" vertical="center" wrapText="1"/>
    </xf>
    <xf numFmtId="0" fontId="21" fillId="34" borderId="28" xfId="3" applyFont="1" applyFill="1" applyBorder="1" applyAlignment="1" applyProtection="1">
      <alignment horizontal="left" vertical="center" wrapText="1"/>
    </xf>
    <xf numFmtId="0" fontId="21" fillId="34" borderId="29" xfId="3" applyFont="1" applyFill="1" applyBorder="1" applyAlignment="1" applyProtection="1">
      <alignment horizontal="left" vertical="center" wrapText="1"/>
    </xf>
    <xf numFmtId="44" fontId="26" fillId="35" borderId="33" xfId="43" applyNumberFormat="1" applyFont="1" applyFill="1" applyBorder="1" applyAlignment="1" applyProtection="1">
      <alignment horizontal="left" vertical="center" wrapText="1"/>
    </xf>
    <xf numFmtId="0" fontId="21" fillId="34" borderId="29" xfId="3" applyFont="1" applyFill="1" applyBorder="1" applyAlignment="1" applyProtection="1">
      <alignment horizontal="right" vertical="center" wrapText="1"/>
    </xf>
    <xf numFmtId="44" fontId="23" fillId="33" borderId="24" xfId="1" applyFont="1" applyFill="1" applyBorder="1" applyAlignment="1" applyProtection="1">
      <alignment horizontal="right" vertical="center" wrapText="1"/>
    </xf>
    <xf numFmtId="0" fontId="20" fillId="33" borderId="0" xfId="0" applyFont="1" applyFill="1" applyAlignment="1" applyProtection="1">
      <alignment horizontal="left" vertical="top"/>
    </xf>
    <xf numFmtId="0" fontId="20" fillId="33" borderId="0" xfId="0" applyFont="1" applyFill="1" applyAlignment="1" applyProtection="1">
      <alignment horizontal="left" vertical="top" wrapText="1"/>
    </xf>
    <xf numFmtId="0" fontId="24" fillId="33" borderId="0" xfId="0" applyFont="1" applyFill="1" applyAlignment="1" applyProtection="1">
      <alignment horizontal="left" wrapText="1"/>
    </xf>
    <xf numFmtId="0" fontId="38" fillId="33" borderId="11" xfId="0" applyFont="1" applyFill="1" applyBorder="1" applyAlignment="1" applyProtection="1">
      <alignment horizontal="left" wrapText="1"/>
    </xf>
    <xf numFmtId="0" fontId="39" fillId="33" borderId="0" xfId="0" applyFont="1" applyFill="1" applyAlignment="1" applyProtection="1">
      <alignment horizontal="left" wrapText="1"/>
    </xf>
    <xf numFmtId="0" fontId="40" fillId="33" borderId="0" xfId="0" applyFont="1" applyFill="1" applyAlignment="1" applyProtection="1">
      <alignment horizontal="left" wrapText="1"/>
    </xf>
    <xf numFmtId="0" fontId="31" fillId="33" borderId="0" xfId="0" applyFont="1" applyFill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 wrapText="1"/>
    </xf>
    <xf numFmtId="0" fontId="36" fillId="33" borderId="0" xfId="0" applyFont="1" applyFill="1" applyAlignment="1" applyProtection="1">
      <alignment horizontal="left" vertical="center"/>
    </xf>
    <xf numFmtId="0" fontId="39" fillId="33" borderId="0" xfId="0" applyFont="1" applyFill="1" applyAlignment="1" applyProtection="1">
      <alignment horizontal="left" vertical="center" wrapText="1"/>
    </xf>
    <xf numFmtId="0" fontId="31" fillId="33" borderId="26" xfId="0" applyFont="1" applyFill="1" applyBorder="1" applyAlignment="1" applyProtection="1">
      <alignment horizontal="center" vertical="center" wrapText="1"/>
      <protection locked="0"/>
    </xf>
    <xf numFmtId="0" fontId="31" fillId="0" borderId="0" xfId="4" applyFont="1" applyFill="1" applyBorder="1" applyAlignment="1">
      <alignment horizontal="left" vertical="center"/>
    </xf>
    <xf numFmtId="0" fontId="29" fillId="0" borderId="0" xfId="43" applyFont="1" applyFill="1" applyAlignment="1" applyProtection="1">
      <alignment horizontal="left" vertical="center"/>
    </xf>
    <xf numFmtId="0" fontId="35" fillId="0" borderId="0" xfId="2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34" fillId="0" borderId="0" xfId="0" applyFont="1" applyFill="1" applyAlignment="1" applyProtection="1">
      <alignment horizontal="left" vertical="top"/>
    </xf>
    <xf numFmtId="0" fontId="30" fillId="0" borderId="0" xfId="0" applyFont="1" applyFill="1" applyAlignment="1" applyProtection="1">
      <alignment horizontal="left" vertical="center"/>
    </xf>
    <xf numFmtId="0" fontId="35" fillId="0" borderId="0" xfId="2" applyFont="1" applyFill="1" applyAlignment="1" applyProtection="1">
      <alignment horizontal="left" vertical="center"/>
    </xf>
    <xf numFmtId="0" fontId="34" fillId="0" borderId="0" xfId="0" applyFont="1" applyFill="1" applyAlignment="1" applyProtection="1">
      <alignment horizontal="left" vertical="center"/>
    </xf>
    <xf numFmtId="0" fontId="31" fillId="0" borderId="27" xfId="0" applyFont="1" applyBorder="1" applyAlignment="1" applyProtection="1">
      <alignment horizontal="left" vertical="center" wrapText="1"/>
      <protection locked="0"/>
    </xf>
    <xf numFmtId="44" fontId="27" fillId="0" borderId="13" xfId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27" fillId="0" borderId="27" xfId="0" applyFont="1" applyBorder="1" applyAlignment="1" applyProtection="1">
      <alignment horizontal="left" vertical="center" wrapText="1"/>
      <protection locked="0"/>
    </xf>
    <xf numFmtId="0" fontId="28" fillId="0" borderId="44" xfId="0" applyFont="1" applyBorder="1" applyAlignment="1">
      <alignment horizontal="right" vertical="center" wrapText="1"/>
    </xf>
    <xf numFmtId="44" fontId="27" fillId="0" borderId="21" xfId="1" applyFont="1" applyBorder="1" applyAlignment="1">
      <alignment horizontal="right" vertical="center"/>
    </xf>
    <xf numFmtId="44" fontId="27" fillId="0" borderId="33" xfId="1" applyFont="1" applyBorder="1" applyAlignment="1">
      <alignment horizontal="right" vertical="center"/>
    </xf>
    <xf numFmtId="0" fontId="21" fillId="34" borderId="40" xfId="0" applyFont="1" applyFill="1" applyBorder="1" applyAlignment="1">
      <alignment horizontal="center" vertical="center"/>
    </xf>
    <xf numFmtId="0" fontId="27" fillId="0" borderId="13" xfId="0" applyFont="1" applyBorder="1" applyAlignment="1" applyProtection="1">
      <alignment horizontal="left" vertical="center" wrapText="1"/>
      <protection locked="0"/>
    </xf>
    <xf numFmtId="44" fontId="27" fillId="0" borderId="20" xfId="1" applyFont="1" applyBorder="1" applyAlignment="1" applyProtection="1">
      <alignment horizontal="right" vertical="center"/>
      <protection locked="0"/>
    </xf>
    <xf numFmtId="0" fontId="27" fillId="0" borderId="13" xfId="1" applyNumberFormat="1" applyFont="1" applyBorder="1" applyAlignment="1" applyProtection="1">
      <alignment horizontal="center" vertical="center"/>
      <protection locked="0"/>
    </xf>
    <xf numFmtId="0" fontId="27" fillId="0" borderId="21" xfId="1" applyNumberFormat="1" applyFont="1" applyBorder="1" applyAlignment="1">
      <alignment horizontal="center" vertical="center"/>
    </xf>
    <xf numFmtId="0" fontId="21" fillId="34" borderId="26" xfId="0" applyFont="1" applyFill="1" applyBorder="1" applyAlignment="1" applyProtection="1">
      <alignment horizontal="center" vertical="center"/>
    </xf>
    <xf numFmtId="0" fontId="21" fillId="34" borderId="26" xfId="0" applyFont="1" applyFill="1" applyBorder="1" applyAlignment="1" applyProtection="1">
      <alignment horizontal="center" vertical="center" wrapText="1"/>
    </xf>
    <xf numFmtId="0" fontId="27" fillId="0" borderId="41" xfId="0" applyFont="1" applyBorder="1" applyAlignment="1" applyProtection="1">
      <alignment vertical="center"/>
      <protection locked="0"/>
    </xf>
    <xf numFmtId="0" fontId="27" fillId="0" borderId="20" xfId="0" applyFont="1" applyBorder="1" applyAlignment="1" applyProtection="1">
      <alignment vertical="center"/>
      <protection locked="0"/>
    </xf>
    <xf numFmtId="0" fontId="27" fillId="0" borderId="20" xfId="0" applyNumberFormat="1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vertical="center"/>
      <protection locked="0"/>
    </xf>
    <xf numFmtId="0" fontId="27" fillId="0" borderId="13" xfId="0" applyNumberFormat="1" applyFont="1" applyBorder="1" applyAlignment="1" applyProtection="1">
      <alignment horizontal="center" vertical="center"/>
      <protection locked="0"/>
    </xf>
    <xf numFmtId="44" fontId="19" fillId="0" borderId="11" xfId="1" applyFont="1" applyBorder="1" applyAlignment="1" applyProtection="1">
      <alignment horizontal="left" vertical="center"/>
      <protection locked="0"/>
    </xf>
    <xf numFmtId="0" fontId="37" fillId="0" borderId="0" xfId="2" applyFont="1" applyAlignment="1" applyProtection="1">
      <alignment horizontal="left" vertical="center"/>
    </xf>
    <xf numFmtId="0" fontId="33" fillId="0" borderId="0" xfId="43" applyFont="1" applyAlignment="1" applyProtection="1">
      <alignment horizontal="left" vertical="center"/>
    </xf>
    <xf numFmtId="0" fontId="36" fillId="0" borderId="0" xfId="43" applyFont="1" applyAlignment="1" applyProtection="1">
      <alignment horizontal="left" vertical="center"/>
    </xf>
    <xf numFmtId="44" fontId="27" fillId="0" borderId="40" xfId="0" applyNumberFormat="1" applyFont="1" applyBorder="1" applyAlignment="1" applyProtection="1">
      <alignment horizontal="right" vertical="center"/>
    </xf>
    <xf numFmtId="44" fontId="31" fillId="0" borderId="21" xfId="43" applyNumberFormat="1" applyFont="1" applyBorder="1" applyAlignment="1" applyProtection="1">
      <alignment horizontal="left" vertical="center"/>
    </xf>
    <xf numFmtId="0" fontId="31" fillId="0" borderId="21" xfId="43" applyNumberFormat="1" applyFont="1" applyBorder="1" applyAlignment="1" applyProtection="1">
      <alignment horizontal="center" vertical="center"/>
    </xf>
    <xf numFmtId="44" fontId="31" fillId="0" borderId="33" xfId="43" applyNumberFormat="1" applyFont="1" applyBorder="1" applyAlignment="1" applyProtection="1">
      <alignment horizontal="left" vertical="center"/>
    </xf>
    <xf numFmtId="44" fontId="41" fillId="0" borderId="11" xfId="1" applyFont="1" applyBorder="1" applyAlignment="1" applyProtection="1">
      <alignment horizontal="left" vertical="center"/>
    </xf>
    <xf numFmtId="0" fontId="31" fillId="0" borderId="0" xfId="3" applyFont="1" applyBorder="1" applyAlignment="1" applyProtection="1">
      <alignment horizontal="left" vertical="center"/>
    </xf>
    <xf numFmtId="0" fontId="21" fillId="0" borderId="44" xfId="43" applyFont="1" applyBorder="1" applyAlignment="1" applyProtection="1">
      <alignment horizontal="right" vertical="center"/>
    </xf>
    <xf numFmtId="0" fontId="31" fillId="33" borderId="0" xfId="0" applyFont="1" applyFill="1" applyAlignment="1">
      <alignment horizontal="left" vertical="center"/>
    </xf>
    <xf numFmtId="0" fontId="36" fillId="33" borderId="0" xfId="0" applyFont="1" applyFill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8" fillId="33" borderId="11" xfId="0" applyFont="1" applyFill="1" applyBorder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44" fontId="26" fillId="33" borderId="45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center" vertical="top" wrapText="1"/>
    </xf>
    <xf numFmtId="0" fontId="42" fillId="0" borderId="0" xfId="0" applyFont="1"/>
    <xf numFmtId="0" fontId="31" fillId="0" borderId="0" xfId="0" applyFont="1" applyAlignment="1">
      <alignment vertical="top" wrapText="1"/>
    </xf>
    <xf numFmtId="0" fontId="27" fillId="0" borderId="0" xfId="0" applyFont="1"/>
    <xf numFmtId="0" fontId="21" fillId="0" borderId="0" xfId="0" applyFont="1" applyAlignment="1">
      <alignment vertical="top" wrapText="1"/>
    </xf>
    <xf numFmtId="0" fontId="28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vertical="top"/>
    </xf>
    <xf numFmtId="0" fontId="21" fillId="0" borderId="0" xfId="2" applyFont="1" applyFill="1" applyAlignment="1" applyProtection="1">
      <alignment vertical="center"/>
      <protection locked="0"/>
    </xf>
    <xf numFmtId="14" fontId="38" fillId="33" borderId="26" xfId="43" applyNumberFormat="1" applyFont="1" applyFill="1" applyBorder="1" applyAlignment="1" applyProtection="1">
      <alignment horizontal="center" vertical="center" wrapText="1"/>
      <protection locked="0"/>
    </xf>
    <xf numFmtId="42" fontId="23" fillId="33" borderId="39" xfId="0" applyNumberFormat="1" applyFont="1" applyFill="1" applyBorder="1" applyAlignment="1" applyProtection="1">
      <alignment horizontal="right" vertical="center" wrapText="1"/>
      <protection locked="0"/>
    </xf>
    <xf numFmtId="44" fontId="27" fillId="37" borderId="20" xfId="1" applyFont="1" applyFill="1" applyBorder="1" applyAlignment="1" applyProtection="1">
      <alignment horizontal="right" vertical="center"/>
      <protection locked="0"/>
    </xf>
    <xf numFmtId="165" fontId="27" fillId="0" borderId="20" xfId="1" applyNumberFormat="1" applyFont="1" applyBorder="1" applyAlignment="1" applyProtection="1">
      <alignment horizontal="right" vertical="center"/>
      <protection locked="0"/>
    </xf>
    <xf numFmtId="0" fontId="21" fillId="0" borderId="0" xfId="3" applyFont="1" applyBorder="1" applyAlignment="1">
      <alignment horizontal="left"/>
    </xf>
    <xf numFmtId="0" fontId="21" fillId="0" borderId="0" xfId="4" applyFont="1" applyFill="1" applyBorder="1" applyAlignment="1" applyProtection="1">
      <alignment horizontal="left" vertical="center"/>
    </xf>
    <xf numFmtId="0" fontId="21" fillId="34" borderId="26" xfId="4" applyFont="1" applyFill="1" applyBorder="1" applyAlignment="1" applyProtection="1">
      <alignment horizontal="center" vertical="center"/>
    </xf>
    <xf numFmtId="0" fontId="21" fillId="34" borderId="19" xfId="3" applyFont="1" applyFill="1" applyBorder="1" applyAlignment="1" applyProtection="1">
      <alignment horizontal="center" vertical="center"/>
    </xf>
    <xf numFmtId="0" fontId="21" fillId="33" borderId="0" xfId="4" applyFont="1" applyFill="1" applyBorder="1" applyAlignment="1" applyProtection="1">
      <alignment horizontal="left"/>
    </xf>
    <xf numFmtId="0" fontId="21" fillId="33" borderId="0" xfId="0" applyFont="1" applyFill="1" applyAlignment="1" applyProtection="1">
      <alignment horizontal="left" wrapText="1"/>
    </xf>
    <xf numFmtId="0" fontId="21" fillId="33" borderId="12" xfId="5" applyFont="1" applyFill="1" applyBorder="1" applyAlignment="1" applyProtection="1">
      <alignment horizontal="left"/>
    </xf>
    <xf numFmtId="0" fontId="21" fillId="0" borderId="25" xfId="3" applyFont="1" applyBorder="1" applyAlignment="1">
      <alignment horizontal="left"/>
    </xf>
    <xf numFmtId="0" fontId="21" fillId="0" borderId="0" xfId="3" applyFont="1" applyBorder="1" applyAlignment="1" applyProtection="1">
      <alignment horizontal="left"/>
    </xf>
    <xf numFmtId="0" fontId="36" fillId="36" borderId="12" xfId="43" applyFont="1" applyFill="1" applyBorder="1" applyAlignment="1" applyProtection="1">
      <alignment horizontal="left" vertic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4" xr:uid="{00000000-0005-0000-0000-00001B000000}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28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family val="2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family val="2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family val="2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family val="2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49998474074526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indexed="64"/>
        </right>
        <top style="thin">
          <color rgb="FF000000"/>
        </top>
        <bottom/>
        <vertical/>
        <horizontal/>
      </border>
      <protection locked="1" hidden="0"/>
    </dxf>
    <dxf>
      <alignment horizontal="left" vertical="center" textRotation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/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0.49998474074526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thin">
          <color rgb="FF000000"/>
        </top>
        <bottom/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thin">
          <color indexed="64"/>
        </top>
        <bottom/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vertical="center" textRotation="0" justifyLastLine="0" shrinkToFit="0" readingOrder="0"/>
      <protection locked="1" hidden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3ED096-69FB-444A-8A62-97E4D54E4E70}" name="Table1" displayName="Table1" ref="A5:F19" totalsRowShown="0" headerRowDxfId="74" dataDxfId="72" headerRowBorderDxfId="73" tableBorderDxfId="71" headerRowCellStyle="Heading 2">
  <autoFilter ref="A5:F19" xr:uid="{9EB80D81-9884-4052-9C3E-C1A1D63CD5E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4E628D0-D260-4A7A-8E07-8E91D7F6C522}" name="Category" dataDxfId="70" dataCellStyle="Heading 1"/>
    <tableColumn id="2" xr3:uid="{56B50212-A8C4-47BE-A512-F8B49CC43C2E}" name="Allotment Budget Amount" dataDxfId="69" dataCellStyle="Normal 2"/>
    <tableColumn id="3" xr3:uid="{61C058A5-0112-49A0-92F5-44E00CB24CAB}" name="Prior Invoiced" dataDxfId="68" dataCellStyle="Currency"/>
    <tableColumn id="4" xr3:uid="{3B7666D3-6909-45A2-9347-6DD9A4D95BFD}" name="Current Quarter" dataDxfId="67"/>
    <tableColumn id="5" xr3:uid="{A6E600E2-E7A4-461B-A527-98F6F1278EB6}" name="Year-to-Date" dataDxfId="66" dataCellStyle="Normal 2"/>
    <tableColumn id="6" xr3:uid="{EA35FDE1-E053-45FA-994F-0F5BFCA925FF}" name="Balance Remaining" dataDxfId="65" dataCellStyle="Normal 2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Real-time Allotment Invoice Summary" altTextSummary="Budgeting Spreadshee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18F8B8B-AAD0-4F35-AEAC-7035C0FAA092}" name="Personnel6" displayName="Personnel6" ref="A4:D15" headerRowDxfId="64" dataDxfId="62" totalsRowDxfId="60" headerRowBorderDxfId="63" tableBorderDxfId="61">
  <tableColumns count="4">
    <tableColumn id="1" xr3:uid="{E3ED584E-EAE2-4486-9484-2227C963DCE2}" name="Name and Title" totalsRowLabel="TOTAL PERSONNEL COSTS" dataDxfId="59" totalsRowDxfId="58"/>
    <tableColumn id="2" xr3:uid="{D8B82C71-47F4-4145-95A5-88B02A15BF47}" name="Salary" totalsRowFunction="sum" dataDxfId="57" totalsRowDxfId="56" dataCellStyle="Currency"/>
    <tableColumn id="3" xr3:uid="{459367AE-B6FD-487F-B30C-45DD3ED24200}" name="Benefits" totalsRowFunction="sum" dataDxfId="55" totalsRowDxfId="54" dataCellStyle="Currency"/>
    <tableColumn id="4" xr3:uid="{7C750B21-2BEF-4648-934D-8FEC12B81E61}" name="TOTAL" totalsRowFunction="sum" dataDxfId="53" totalsRowDxfId="52" dataCellStyle="Currency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Real-time Allotment Invoice Detail " altTextSummary="Personnel Salary and Benefit Costing Workshee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D6C939-0E28-4D42-9123-D06D3C0E322B}" name="Personnel79" displayName="Personnel79" ref="A26:D31" headerRowDxfId="51" dataDxfId="49" totalsRowDxfId="47" headerRowBorderDxfId="50" tableBorderDxfId="48">
  <tableColumns count="4">
    <tableColumn id="1" xr3:uid="{C95481BA-3891-4427-95CE-473029359B6F}" name="Make and Model" totalsRowLabel="TOTAL PERSONNEL COSTS" dataDxfId="46" totalsRowDxfId="45"/>
    <tableColumn id="2" xr3:uid="{CF05409B-A014-40DE-A9A7-EB59B5C1C769}" name="Cost per Unit" totalsRowFunction="sum" dataDxfId="44" totalsRowDxfId="43" dataCellStyle="Currency"/>
    <tableColumn id="3" xr3:uid="{70D44380-D68E-4AED-BFED-F72AC0040E61}" name="Number of Units" totalsRowFunction="sum" dataDxfId="42" totalsRowDxfId="41" dataCellStyle="Currency"/>
    <tableColumn id="4" xr3:uid="{9DA53EAF-1259-4890-BDED-5F86B11DE867}" name="TOTAL" totalsRowFunction="sum" dataDxfId="40" totalsRowDxfId="39" dataCellStyle="Currency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Real-time Allotment Invoice Detail" altTextSummary="Equipment Costing Worksheet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84DBA7B-0ACB-4928-BAA4-23CA5B462ACA}" name="Personnel798" displayName="Personnel798" ref="A33:D40" headerRowDxfId="38" dataDxfId="36" totalsRowDxfId="34" headerRowBorderDxfId="37" tableBorderDxfId="35">
  <tableColumns count="4">
    <tableColumn id="1" xr3:uid="{CB301D95-C3BD-4556-9ABD-DB37B025ACCC}" name="Category" totalsRowLabel="TOTAL PERSONNEL COSTS" dataDxfId="33" totalsRowDxfId="32"/>
    <tableColumn id="2" xr3:uid="{2D16F3CC-35F8-42D9-85A4-A5CA997506BA}" name="Cost per Unit" totalsRowFunction="sum" dataDxfId="31" totalsRowDxfId="30" dataCellStyle="Currency"/>
    <tableColumn id="3" xr3:uid="{F80DA1A9-F4C0-47AA-881F-8E3DAB4D8607}" name="Number of Units" totalsRowFunction="sum" dataDxfId="29" totalsRowDxfId="28" dataCellStyle="Currency"/>
    <tableColumn id="4" xr3:uid="{D6A2D1FA-8204-40EB-B400-E33DDC7F2C80}" name="TOTAL" totalsRowFunction="sum" dataDxfId="27" totalsRowDxfId="26" dataCellStyle="Currency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Real-time Allotment Invoice Detail" altTextSummary="Food Incentives Enablers Costing Worksheet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D1D462-530B-45A0-887F-420FD3E40902}" name="Personnel793" displayName="Personnel793" ref="A18:D24" headerRowDxfId="25" dataDxfId="23" totalsRowDxfId="21" headerRowBorderDxfId="24" tableBorderDxfId="22">
  <tableColumns count="4">
    <tableColumn id="1" xr3:uid="{4467963F-FE5C-4DD9-A0CF-3349F2114A8A}" name="Category" totalsRowLabel="TOTAL PERSONNEL COSTS" dataDxfId="20" totalsRowDxfId="19"/>
    <tableColumn id="2" xr3:uid="{923B9E37-D23F-4677-BB18-E02170D27481}" name="Cost per Unit" totalsRowFunction="sum" dataDxfId="18" totalsRowDxfId="17" dataCellStyle="Currency"/>
    <tableColumn id="3" xr3:uid="{A1C40C03-E824-4495-986C-766BDA2A0C89}" name="Number of Units" totalsRowFunction="sum" dataDxfId="16" totalsRowDxfId="15" dataCellStyle="Currency"/>
    <tableColumn id="4" xr3:uid="{ED5053AF-639C-42CA-9C30-CBB818AE506C}" name="TOTAL" totalsRowFunction="sum" dataDxfId="14" totalsRowDxfId="13" dataCellStyle="Currency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Real-time Allotment Invoice Detail" altTextSummary="Equipment Costing Worksheet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3F7DCE7-C6A1-46EE-BE1B-97AB7F52C7CA}" name="Table2022" displayName="Table2022" ref="A3:H12" totalsRowShown="0" headerRowDxfId="12" dataDxfId="10" headerRowBorderDxfId="11" tableBorderDxfId="9" totalsRowBorderDxfId="8">
  <autoFilter ref="A3:H12" xr:uid="{1003CD99-C116-4CA4-ABE3-26AE2FDEE3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5B2F7F4E-1696-494A-B86B-F5E463164182}" name="Suspect ID#" dataDxfId="7"/>
    <tableColumn id="2" xr3:uid="{14FE6327-2DBB-4304-ADAA-23A00DB55DD0}" name="RVCT #" dataDxfId="6" dataCellStyle="Currency"/>
    <tableColumn id="3" xr3:uid="{F01A4349-7A59-49BF-B060-03AD37D096B5}" name="DOT_x000a_Y/N" dataDxfId="5" dataCellStyle="Currency"/>
    <tableColumn id="5" xr3:uid="{C8AF2217-2B14-4ECA-9B0D-A64213DAC0A2}" name="Shelter Name " dataDxfId="4"/>
    <tableColumn id="6" xr3:uid="{AE8D7F83-B032-4C22-BE7A-A2C141AB6BC9}" name="Rate per Day" dataDxfId="3" dataCellStyle="Currency"/>
    <tableColumn id="7" xr3:uid="{C8290952-D372-42BE-8190-8DA730FB1F77}" name="# of Days" dataDxfId="2" dataCellStyle="Currency"/>
    <tableColumn id="8" xr3:uid="{741415F0-679D-4ED7-9768-79130459252A}" name="Other Charges" dataDxfId="1" dataCellStyle="Currency"/>
    <tableColumn id="9" xr3:uid="{6CB2EAD8-654E-460F-AFD3-9C86B860BAE1}" name="TOTAL" dataDxfId="0">
      <calculatedColumnFormula>SUM(E4*F4)+G4</calculatedColumnFormula>
    </tableColumn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Real-time Allotment Invoice Detail" altTextSummary="Shelter Costing Worksheet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showGridLines="0" tabSelected="1" zoomScale="50" zoomScaleNormal="50" workbookViewId="0">
      <selection activeCell="B2" sqref="B2"/>
    </sheetView>
  </sheetViews>
  <sheetFormatPr defaultColWidth="9.1796875" defaultRowHeight="14.5" x14ac:dyDescent="0.35"/>
  <cols>
    <col min="1" max="6" width="26.453125" style="4" customWidth="1"/>
    <col min="7" max="16384" width="9.1796875" style="4"/>
  </cols>
  <sheetData>
    <row r="1" spans="1:6" ht="30" customHeight="1" x14ac:dyDescent="0.35">
      <c r="A1" s="77"/>
      <c r="B1" s="76" t="s">
        <v>91</v>
      </c>
      <c r="C1" s="78"/>
      <c r="D1" s="78"/>
      <c r="E1" s="78"/>
      <c r="F1" s="78"/>
    </row>
    <row r="2" spans="1:6" ht="22.5" customHeight="1" x14ac:dyDescent="0.35">
      <c r="A2" s="134" t="s">
        <v>35</v>
      </c>
      <c r="B2" s="128" t="str">
        <f>IF(ISBLANK(D4),"",IF(ISBLANK(B4),"",D4&amp;"-"&amp;LEFT(B4,2)))</f>
        <v/>
      </c>
      <c r="C2" s="77"/>
      <c r="D2" s="77"/>
      <c r="E2" s="77"/>
      <c r="F2" s="79"/>
    </row>
    <row r="3" spans="1:6" ht="22.5" customHeight="1" thickBot="1" x14ac:dyDescent="0.4">
      <c r="A3" s="80" t="s">
        <v>63</v>
      </c>
      <c r="B3" s="78"/>
      <c r="C3" s="78"/>
      <c r="D3" s="81"/>
      <c r="E3" s="81"/>
      <c r="F3" s="82"/>
    </row>
    <row r="4" spans="1:6" s="21" customFormat="1" ht="37.5" customHeight="1" thickBot="1" x14ac:dyDescent="0.4">
      <c r="A4" s="135" t="s">
        <v>67</v>
      </c>
      <c r="B4" s="129"/>
      <c r="C4" s="135" t="s">
        <v>33</v>
      </c>
      <c r="D4" s="74"/>
      <c r="E4" s="136" t="s">
        <v>34</v>
      </c>
      <c r="F4" s="46">
        <f>D19</f>
        <v>0</v>
      </c>
    </row>
    <row r="5" spans="1:6" s="21" customFormat="1" ht="45" customHeight="1" thickBot="1" x14ac:dyDescent="0.4">
      <c r="A5" s="47" t="s">
        <v>0</v>
      </c>
      <c r="B5" s="48" t="s">
        <v>38</v>
      </c>
      <c r="C5" s="49" t="s">
        <v>1</v>
      </c>
      <c r="D5" s="49" t="s">
        <v>2</v>
      </c>
      <c r="E5" s="48" t="s">
        <v>64</v>
      </c>
      <c r="F5" s="50" t="s">
        <v>3</v>
      </c>
    </row>
    <row r="6" spans="1:6" s="21" customFormat="1" ht="30" customHeight="1" thickBot="1" x14ac:dyDescent="0.4">
      <c r="A6" s="51"/>
      <c r="B6" s="51" t="s">
        <v>4</v>
      </c>
      <c r="C6" s="52" t="s">
        <v>5</v>
      </c>
      <c r="D6" s="53" t="s">
        <v>6</v>
      </c>
      <c r="E6" s="53" t="s">
        <v>7</v>
      </c>
      <c r="F6" s="54" t="s">
        <v>8</v>
      </c>
    </row>
    <row r="7" spans="1:6" ht="30" customHeight="1" x14ac:dyDescent="0.35">
      <c r="A7" s="58" t="s">
        <v>9</v>
      </c>
      <c r="B7" s="30"/>
      <c r="C7" s="22">
        <v>0</v>
      </c>
      <c r="D7" s="55">
        <f>'RTA Invoice Detail A'!B15</f>
        <v>0</v>
      </c>
      <c r="E7" s="31">
        <f t="shared" ref="E7:E14" si="0">C7+D7</f>
        <v>0</v>
      </c>
      <c r="F7" s="56"/>
    </row>
    <row r="8" spans="1:6" ht="37.5" customHeight="1" x14ac:dyDescent="0.35">
      <c r="A8" s="32" t="s">
        <v>10</v>
      </c>
      <c r="B8" s="33"/>
      <c r="C8" s="23">
        <v>0</v>
      </c>
      <c r="D8" s="26">
        <v>0</v>
      </c>
      <c r="E8" s="31">
        <f t="shared" si="0"/>
        <v>0</v>
      </c>
      <c r="F8" s="57"/>
    </row>
    <row r="9" spans="1:6" ht="30" customHeight="1" x14ac:dyDescent="0.35">
      <c r="A9" s="58" t="s">
        <v>11</v>
      </c>
      <c r="B9" s="33"/>
      <c r="C9" s="23">
        <v>0</v>
      </c>
      <c r="D9" s="34">
        <f>'RTA Invoice Detail A'!C15</f>
        <v>0</v>
      </c>
      <c r="E9" s="31">
        <f t="shared" si="0"/>
        <v>0</v>
      </c>
      <c r="F9" s="57"/>
    </row>
    <row r="10" spans="1:6" ht="30" customHeight="1" x14ac:dyDescent="0.35">
      <c r="A10" s="58" t="s">
        <v>12</v>
      </c>
      <c r="B10" s="33"/>
      <c r="C10" s="24">
        <v>0</v>
      </c>
      <c r="D10" s="55">
        <f>'RTA Invoice Detail A'!D24</f>
        <v>0</v>
      </c>
      <c r="E10" s="31">
        <f t="shared" si="0"/>
        <v>0</v>
      </c>
      <c r="F10" s="57"/>
    </row>
    <row r="11" spans="1:6" ht="30" customHeight="1" x14ac:dyDescent="0.35">
      <c r="A11" s="58" t="s">
        <v>13</v>
      </c>
      <c r="B11" s="33"/>
      <c r="C11" s="24">
        <v>0</v>
      </c>
      <c r="D11" s="55">
        <f>'RTA Invoice Detail A'!D31</f>
        <v>0</v>
      </c>
      <c r="E11" s="31">
        <f t="shared" si="0"/>
        <v>0</v>
      </c>
      <c r="F11" s="57"/>
    </row>
    <row r="12" spans="1:6" ht="30" customHeight="1" x14ac:dyDescent="0.35">
      <c r="A12" s="58" t="s">
        <v>14</v>
      </c>
      <c r="B12" s="33"/>
      <c r="C12" s="24">
        <v>0</v>
      </c>
      <c r="D12" s="27">
        <v>0</v>
      </c>
      <c r="E12" s="31">
        <f t="shared" si="0"/>
        <v>0</v>
      </c>
      <c r="F12" s="57"/>
    </row>
    <row r="13" spans="1:6" ht="37.5" customHeight="1" x14ac:dyDescent="0.35">
      <c r="A13" s="58" t="s">
        <v>15</v>
      </c>
      <c r="B13" s="33"/>
      <c r="C13" s="24">
        <v>0</v>
      </c>
      <c r="D13" s="27">
        <v>0</v>
      </c>
      <c r="E13" s="31">
        <f t="shared" si="0"/>
        <v>0</v>
      </c>
      <c r="F13" s="57"/>
    </row>
    <row r="14" spans="1:6" ht="30" customHeight="1" x14ac:dyDescent="0.35">
      <c r="A14" s="59" t="s">
        <v>16</v>
      </c>
      <c r="B14" s="33"/>
      <c r="C14" s="24">
        <v>0</v>
      </c>
      <c r="D14" s="118">
        <v>0</v>
      </c>
      <c r="E14" s="31">
        <f t="shared" si="0"/>
        <v>0</v>
      </c>
      <c r="F14" s="57"/>
    </row>
    <row r="15" spans="1:6" ht="31.5" customHeight="1" x14ac:dyDescent="0.35">
      <c r="A15" s="59" t="s">
        <v>17</v>
      </c>
      <c r="B15" s="33"/>
      <c r="C15" s="24">
        <v>0</v>
      </c>
      <c r="D15" s="27">
        <v>0</v>
      </c>
      <c r="E15" s="31">
        <f>C15+D15</f>
        <v>0</v>
      </c>
      <c r="F15" s="57"/>
    </row>
    <row r="16" spans="1:6" ht="30.75" customHeight="1" x14ac:dyDescent="0.35">
      <c r="A16" s="59" t="s">
        <v>18</v>
      </c>
      <c r="B16" s="33"/>
      <c r="C16" s="24">
        <v>0</v>
      </c>
      <c r="D16" s="34">
        <f>'RTA Invoice Detail B'!H12</f>
        <v>0</v>
      </c>
      <c r="E16" s="31">
        <f>C16+D16</f>
        <v>0</v>
      </c>
      <c r="F16" s="57"/>
    </row>
    <row r="17" spans="1:19" ht="37.5" customHeight="1" x14ac:dyDescent="0.35">
      <c r="A17" s="59" t="s">
        <v>19</v>
      </c>
      <c r="B17" s="33"/>
      <c r="C17" s="24">
        <v>0</v>
      </c>
      <c r="D17" s="34">
        <f>'RTA Invoice Detail A'!D40</f>
        <v>0</v>
      </c>
      <c r="E17" s="31">
        <f>C17+D17</f>
        <v>0</v>
      </c>
      <c r="F17" s="57"/>
    </row>
    <row r="18" spans="1:19" ht="30" customHeight="1" x14ac:dyDescent="0.35">
      <c r="A18" s="60" t="s">
        <v>20</v>
      </c>
      <c r="B18" s="35"/>
      <c r="C18" s="25">
        <v>0</v>
      </c>
      <c r="D18" s="27">
        <v>0</v>
      </c>
      <c r="E18" s="31">
        <f>C18+D18</f>
        <v>0</v>
      </c>
      <c r="F18" s="61"/>
    </row>
    <row r="19" spans="1:19" ht="30" customHeight="1" x14ac:dyDescent="0.35">
      <c r="A19" s="62" t="s">
        <v>22</v>
      </c>
      <c r="B19" s="130"/>
      <c r="C19" s="44">
        <f>SUM(C7:C18)</f>
        <v>0</v>
      </c>
      <c r="D19" s="36">
        <f>SUM(D7:D18)</f>
        <v>0</v>
      </c>
      <c r="E19" s="36">
        <f>C19+D19</f>
        <v>0</v>
      </c>
      <c r="F19" s="63">
        <f>SUM(B19-E19)</f>
        <v>0</v>
      </c>
    </row>
    <row r="20" spans="1:19" s="29" customFormat="1" ht="30" customHeight="1" x14ac:dyDescent="0.4">
      <c r="A20" s="37" t="s">
        <v>21</v>
      </c>
      <c r="B20" s="38"/>
      <c r="C20" s="38"/>
      <c r="D20" s="38"/>
      <c r="E20" s="38"/>
      <c r="F20" s="45"/>
      <c r="G20" s="28"/>
      <c r="H20" s="28"/>
      <c r="I20" s="28"/>
      <c r="J20" s="28"/>
      <c r="K20" s="28" t="s">
        <v>65</v>
      </c>
      <c r="L20" s="28"/>
      <c r="M20" s="28"/>
      <c r="N20" s="28"/>
      <c r="O20" s="28"/>
      <c r="P20" s="28"/>
      <c r="Q20" s="28"/>
      <c r="R20" s="28"/>
      <c r="S20" s="28"/>
    </row>
    <row r="21" spans="1:19" s="29" customFormat="1" ht="22.5" customHeight="1" x14ac:dyDescent="0.35">
      <c r="A21" s="64" t="s">
        <v>39</v>
      </c>
      <c r="B21" s="65"/>
      <c r="C21" s="65"/>
      <c r="D21" s="65"/>
      <c r="E21" s="65"/>
      <c r="F21" s="65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2" spans="1:19" s="29" customFormat="1" ht="22.5" customHeight="1" x14ac:dyDescent="0.35">
      <c r="A22" s="64" t="s">
        <v>40</v>
      </c>
      <c r="B22" s="65"/>
      <c r="C22" s="65"/>
      <c r="D22" s="65"/>
      <c r="E22" s="65"/>
      <c r="F22" s="65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1:19" s="11" customFormat="1" ht="26.25" customHeight="1" x14ac:dyDescent="0.4">
      <c r="A23" s="137" t="s">
        <v>41</v>
      </c>
      <c r="B23" s="66"/>
      <c r="C23" s="39"/>
      <c r="D23" s="67"/>
      <c r="E23" s="67"/>
      <c r="F23" s="68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s="11" customFormat="1" ht="26.25" customHeight="1" x14ac:dyDescent="0.4">
      <c r="A24" s="137" t="s">
        <v>42</v>
      </c>
      <c r="B24" s="68"/>
      <c r="C24" s="39"/>
      <c r="D24" s="67"/>
      <c r="E24" s="67"/>
      <c r="F24" s="68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s="11" customFormat="1" ht="26.25" customHeight="1" x14ac:dyDescent="0.4">
      <c r="A25" s="137" t="s">
        <v>43</v>
      </c>
      <c r="B25" s="66"/>
      <c r="C25" s="40"/>
      <c r="D25" s="67"/>
      <c r="E25" s="67"/>
      <c r="F25" s="68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s="11" customFormat="1" ht="26.25" customHeight="1" x14ac:dyDescent="0.4">
      <c r="A26" s="137" t="s">
        <v>44</v>
      </c>
      <c r="B26" s="68"/>
      <c r="C26" s="41"/>
      <c r="D26" s="67"/>
      <c r="E26" s="67"/>
      <c r="F26" s="68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9" s="11" customFormat="1" ht="30" customHeight="1" x14ac:dyDescent="0.4">
      <c r="A27" s="138" t="s">
        <v>45</v>
      </c>
      <c r="B27" s="68"/>
      <c r="C27" s="68"/>
      <c r="D27" s="139" t="s">
        <v>46</v>
      </c>
      <c r="E27" s="69"/>
      <c r="F27" s="69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9" s="6" customFormat="1" ht="22.5" customHeight="1" x14ac:dyDescent="0.35">
      <c r="A28" s="70" t="s">
        <v>47</v>
      </c>
      <c r="B28" s="71"/>
      <c r="C28" s="72"/>
      <c r="D28" s="42"/>
      <c r="E28" s="67"/>
      <c r="F28" s="6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9" s="6" customFormat="1" ht="22.5" customHeight="1" x14ac:dyDescent="0.35">
      <c r="A29" s="70" t="s">
        <v>48</v>
      </c>
      <c r="B29" s="71"/>
      <c r="C29" s="72"/>
      <c r="D29" s="43"/>
      <c r="E29" s="67"/>
      <c r="F29" s="69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9" s="6" customFormat="1" ht="22.5" customHeight="1" x14ac:dyDescent="0.35">
      <c r="A30" s="70" t="s">
        <v>49</v>
      </c>
      <c r="B30" s="71"/>
      <c r="C30" s="72"/>
      <c r="D30" s="43"/>
      <c r="E30" s="67"/>
      <c r="F30" s="69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9" s="6" customFormat="1" ht="22.5" customHeight="1" x14ac:dyDescent="0.35">
      <c r="A31" s="113" t="s">
        <v>50</v>
      </c>
      <c r="B31" s="114"/>
      <c r="C31" s="115"/>
      <c r="D31" s="43"/>
      <c r="E31" s="116"/>
      <c r="F31" s="7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9" ht="18" x14ac:dyDescent="0.35">
      <c r="A32" s="113" t="s">
        <v>74</v>
      </c>
      <c r="B32" s="117"/>
      <c r="C32" s="115"/>
      <c r="D32" s="115"/>
      <c r="E32" s="115"/>
    </row>
  </sheetData>
  <sheetProtection algorithmName="SHA-512" hashValue="n8BqEg/FfZTym9j9xCx8XQrjEOTC4ZTmCGMZvvAYj6DuNHQHoHX0m+Exkxr5bgBEMOQN0uce2vVpTXOkZjF5OQ==" saltValue="1MQhnnZ5jGKuvF48tA3jEQ==" spinCount="100000" sheet="1" objects="1" scenarios="1"/>
  <dataConsolidate/>
  <dataValidations count="99">
    <dataValidation allowBlank="1" showInputMessage="1" showErrorMessage="1" promptTitle="Personnel Current" prompt="No data entry. Please use the Personnel section on the RTA Invoice Detail A tab to enter salary amounts for personnel receiving benefits in this quarter. The totals from that section will calculate in this cell." sqref="D7" xr:uid="{00000000-0002-0000-0000-000000000000}"/>
    <dataValidation allowBlank="1" showInputMessage="1" showErrorMessage="1" promptTitle="Personnel (Non-benefits) Current" prompt="Type the total salaries amount for personnel not receiving benefits in this quarter. " sqref="D8" xr:uid="{00000000-0002-0000-0000-000001000000}"/>
    <dataValidation allowBlank="1" showInputMessage="1" showErrorMessage="1" promptTitle="Fringe Benefits Current" prompt="No data entry. Please use the Personnel section on the RTA Invoice Detail A tab to enter fringe benefit amounts for personnel receiving benefits in this quarter. The totals from that section will calculate in this cell." sqref="D9" xr:uid="{00000000-0002-0000-0000-000002000000}"/>
    <dataValidation allowBlank="1" showInputMessage="1" showErrorMessage="1" promptTitle="Equipment Current" prompt="No data entry. Please complete the Equipment section on the RTA Invoice Detail A tab for any equipment purchased in this quarter. The total from that section will calculate in this cell." sqref="D11" xr:uid="{00000000-0002-0000-0000-000004000000}"/>
    <dataValidation allowBlank="1" showInputMessage="1" showErrorMessage="1" promptTitle="Supplies Current" prompt="Type the total supplies amount in this quarter." sqref="D12" xr:uid="{00000000-0002-0000-0000-000005000000}"/>
    <dataValidation allowBlank="1" showInputMessage="1" showErrorMessage="1" promptTitle="Anti-TB Medications Current" prompt="Type the total anti-TB medications amount in this quarter." sqref="D13" xr:uid="{00000000-0002-0000-0000-000006000000}"/>
    <dataValidation allowBlank="1" showInputMessage="1" showErrorMessage="1" promptTitle="Other Direct Current" prompt="Type the total other direct costs amount in this quarter." sqref="D15" xr:uid="{00000000-0002-0000-0000-000008000000}"/>
    <dataValidation allowBlank="1" showInputMessage="1" showErrorMessage="1" promptTitle="Shelter Current" prompt="No data entry. Please complete the Shelter table on the RTA Invoice Detail B tab for expenses in this quarter. The total amount will calculate in this cell." sqref="D16" xr:uid="{00000000-0002-0000-0000-000009000000}"/>
    <dataValidation allowBlank="1" showInputMessage="1" showErrorMessage="1" promptTitle="Food Incentives Enablers Current" prompt="No data entry. Please complete the Food, Incentives and Enablers table on the RTA Invoice Detail A tab for expenses in this quarter. The total amount will calculate in this cell." sqref="D17" xr:uid="{00000000-0002-0000-0000-00000A000000}"/>
    <dataValidation allowBlank="1" showInputMessage="1" showErrorMessage="1" promptTitle="Indirect Cost Current" prompt="If the Local Health Jurisdiction charges indirect costs, please type them here as a calculation of the Indirect Cost Rate times the Base amount." sqref="D18" xr:uid="{00000000-0002-0000-0000-00000B000000}"/>
    <dataValidation allowBlank="1" showInputMessage="1" showErrorMessage="1" promptTitle="Billing Period" prompt="Cell heading. No data entry." sqref="A4" xr:uid="{B67E7422-EE74-4A04-AD39-016C7CFD5522}"/>
    <dataValidation allowBlank="1" showInputMessage="1" showErrorMessage="1" promptTitle="Award Number" prompt="Cell heading. No data entry." sqref="C4" xr:uid="{F7204DFC-2A49-4437-9100-E3C1CAD46942}"/>
    <dataValidation allowBlank="1" showInputMessage="1" showErrorMessage="1" promptTitle="Award Number" prompt="Type the Award number in this cell. An example would be 2270RT-A00." sqref="D4" xr:uid="{92137A61-B095-428D-A822-7538E0850CD2}"/>
    <dataValidation allowBlank="1" showInputMessage="1" showErrorMessage="1" promptTitle="Category" prompt="Column heading.  No data entry." sqref="A5" xr:uid="{61B21AF4-B9E5-423F-B1F5-37ACF20B1B71}"/>
    <dataValidation allowBlank="1" showInputMessage="1" showErrorMessage="1" promptTitle="Budgeted Amount" prompt="Column heading. No data entry." sqref="B5" xr:uid="{B56F6D55-B659-4610-A169-6353031DD176}"/>
    <dataValidation allowBlank="1" showInputMessage="1" showErrorMessage="1" promptTitle="Personnel" prompt="Row heading. No data entry." sqref="A7" xr:uid="{0326E066-D527-4F23-AE10-E13F3187D1A0}"/>
    <dataValidation allowBlank="1" showInputMessage="1" showErrorMessage="1" promptTitle="Personnel (Non-benefits)" prompt="Row heading. No data entry." sqref="A8" xr:uid="{CD338146-0ECC-4E8E-97DA-1BC07B321010}"/>
    <dataValidation allowBlank="1" showInputMessage="1" showErrorMessage="1" promptTitle="Fringe Benefits" prompt="Row heading. No data entry." sqref="A9" xr:uid="{858E2C41-5642-4DA7-AB0D-2CCAE4FB0D32}"/>
    <dataValidation allowBlank="1" showInputMessage="1" showErrorMessage="1" promptTitle="Travel" prompt="Row heading. No data entry." sqref="A10" xr:uid="{7BEAD133-FE11-497D-A425-3DBCD13D88AF}"/>
    <dataValidation allowBlank="1" showInputMessage="1" showErrorMessage="1" promptTitle="Equipment" prompt="Row heading. No data entry._x000a_" sqref="A11" xr:uid="{8B67A6EF-20B9-4B58-BCE6-DAF1E5F1EC24}"/>
    <dataValidation allowBlank="1" showInputMessage="1" showErrorMessage="1" promptTitle="Supplies" prompt="Row heading. No data entry." sqref="A12" xr:uid="{BCE236D5-2297-4C65-85CB-C9497772D104}"/>
    <dataValidation allowBlank="1" showInputMessage="1" showErrorMessage="1" promptTitle="Anti-TB Medications" prompt="Row heading. No data entry." sqref="A13" xr:uid="{CC93599B-4B58-4799-85D6-7281E57EBBFF}"/>
    <dataValidation allowBlank="1" showInputMessage="1" showErrorMessage="1" promptTitle="Subcontracts" prompt="Row heading. No data entry." sqref="A14" xr:uid="{B165CF82-E65E-44C0-A89C-E9387DE91831}"/>
    <dataValidation allowBlank="1" showInputMessage="1" showErrorMessage="1" promptTitle="Other Direct" prompt="Row heading. No data entry." sqref="A15" xr:uid="{140350B7-2292-4381-93C1-B6F03D067BD2}"/>
    <dataValidation allowBlank="1" showInputMessage="1" showErrorMessage="1" promptTitle="Shelter" prompt="Row heading. No data entry." sqref="A16" xr:uid="{76A0BD10-B68A-4895-A7D6-2CD472C82598}"/>
    <dataValidation allowBlank="1" showInputMessage="1" showErrorMessage="1" promptTitle="Food, Incentives and Enablers" prompt="Row heading. No data entry." sqref="A17" xr:uid="{9020F2A5-E8A9-4175-AADF-22494D736C58}"/>
    <dataValidation allowBlank="1" showInputMessage="1" showErrorMessage="1" promptTitle="Indirect Cost" prompt="Row heading. No data entry." sqref="A18" xr:uid="{1514D3EF-7982-4FDA-A353-7E1B2224BDD5}"/>
    <dataValidation allowBlank="1" showInputMessage="1" showErrorMessage="1" promptTitle="Amount Due" prompt="Cell heading. No data entry." sqref="E4" xr:uid="{A7EA37C7-3436-4040-88AE-8D668129331E}"/>
    <dataValidation allowBlank="1" showInputMessage="1" showErrorMessage="1" promptTitle="Prior Invoiced" prompt="Column heading. No data entry." sqref="C5" xr:uid="{2BE1B101-DAA4-4527-98DB-C6EE0B5F6B37}"/>
    <dataValidation allowBlank="1" showInputMessage="1" showErrorMessage="1" promptTitle="Current Quarter" prompt="Column heading. No data entry." sqref="D5" xr:uid="{E99404D2-EACF-47AE-ABAE-663B9350EB95}"/>
    <dataValidation allowBlank="1" showInputMessage="1" showErrorMessage="1" promptTitle="Balance Remaining" prompt="Column heading. No data entry." sqref="F5" xr:uid="{49F3B734-30AE-40B6-A58F-A579A1E0A14E}"/>
    <dataValidation allowBlank="1" showInputMessage="1" showErrorMessage="1" promptTitle="Certification Statement" prompt="This reimbursement (invoice) request is certified to be correct and is supported by accounting information and documentation held available for the State Tuberculosis Control Branch's review." sqref="A21:F22" xr:uid="{BB66A6C7-3756-4709-8888-4891AF4145F2}"/>
    <dataValidation allowBlank="1" showInputMessage="1" showErrorMessage="1" prompt="Invoice data entry starts on next row." sqref="F3" xr:uid="{047114BC-29FC-458A-973E-8F3CC1928E8C}"/>
    <dataValidation allowBlank="1" showInputMessage="1" showErrorMessage="1" promptTitle="Total Balance Remaining" prompt="Calculation cell.  No data entry." sqref="F19" xr:uid="{CE0C9037-FC56-45DD-8D9E-961FE5ADE1AA}"/>
    <dataValidation allowBlank="1" showInputMessage="1" showErrorMessage="1" promptTitle="Total Year to Date" prompt="Calculation cell.  No data entry." sqref="E19" xr:uid="{F36F25C4-F541-46E9-A4D9-6F24E860152C}"/>
    <dataValidation allowBlank="1" showInputMessage="1" showErrorMessage="1" promptTitle="Total Current Quarter" prompt="Calculation Cell.  No data entry." sqref="D19" xr:uid="{C0D2CB42-121C-40B6-AD8B-C2DC98115C40}"/>
    <dataValidation allowBlank="1" showInputMessage="1" showErrorMessage="1" promptTitle="Total Prior Invoiced" prompt="Calculation Cell. No data entry." sqref="C19" xr:uid="{D964BAFF-ED3A-4008-A1CF-660FFBCB18B9}"/>
    <dataValidation allowBlank="1" showInputMessage="1" showErrorMessage="1" promptTitle="Total Budgeted Amount " prompt="Type the Real-time Allotment budgeted amount." sqref="B19" xr:uid="{C10FFF7F-4C04-4005-B9F7-6860188DFA2B}"/>
    <dataValidation allowBlank="1" showInputMessage="1" showErrorMessage="1" promptTitle="Personnel Total" prompt="Calculation cell.  No data entry." sqref="E7" xr:uid="{B68C7C41-0383-4D28-A445-35DD142550F0}"/>
    <dataValidation allowBlank="1" showInputMessage="1" showErrorMessage="1" promptTitle="Personnel (Non-benefits) Total" prompt="Calculation cell.  No data entry." sqref="E8" xr:uid="{75B5F7F7-2F46-43EE-9653-49BA5802F61C}"/>
    <dataValidation allowBlank="1" showInputMessage="1" showErrorMessage="1" promptTitle="Fringe Benefits Total" prompt="Calculation cell.  No data entry." sqref="E9" xr:uid="{15FEA52E-D6AB-42EA-802C-3F3782B76914}"/>
    <dataValidation allowBlank="1" showInputMessage="1" showErrorMessage="1" promptTitle="Travel Total" prompt="Calculation cell.  No data entry." sqref="E10" xr:uid="{AE889549-2684-4F4A-B5DD-707C118383AB}"/>
    <dataValidation allowBlank="1" showInputMessage="1" showErrorMessage="1" promptTitle="Equipment Total" prompt="Calculation cell.   No data entry." sqref="E11" xr:uid="{CB7A3EF1-7DD6-42D0-9E1E-0C0D95EF310C}"/>
    <dataValidation allowBlank="1" showInputMessage="1" showErrorMessage="1" promptTitle="Supplies Total" prompt="Calculation cell. No data entry." sqref="E12" xr:uid="{C4577ECB-4FCA-44A6-9AD6-5954483F3A5B}"/>
    <dataValidation allowBlank="1" showInputMessage="1" showErrorMessage="1" promptTitle="Anti-TB Medications Total" prompt="Calculation cell. No data entry." sqref="E13" xr:uid="{8365F719-22BE-492F-85F7-FA13E6177382}"/>
    <dataValidation allowBlank="1" showInputMessage="1" showErrorMessage="1" promptTitle="Subcontracts Total" prompt="Calculation cell.  No data entry." sqref="E14" xr:uid="{FD282EAD-716E-4197-8A6B-18080A566B87}"/>
    <dataValidation allowBlank="1" showInputMessage="1" showErrorMessage="1" promptTitle="Indirect Cost Total" prompt="Calculation cell.  No data entry." sqref="E18" xr:uid="{830ADD7C-5768-4C1E-B85A-1EBCE107E998}"/>
    <dataValidation allowBlank="1" showInputMessage="1" showErrorMessage="1" promptTitle="Other Direct Total" prompt="Calculation cell.  No data entry." sqref="E15" xr:uid="{0150E2A1-E5FD-4904-B799-C9AC807948B1}"/>
    <dataValidation allowBlank="1" showInputMessage="1" showErrorMessage="1" promptTitle="Shelter Total" prompt="Calculation cell.  No data entry." sqref="E16" xr:uid="{AF8B7FFF-FB14-4091-A5EC-FD0E8E121165}"/>
    <dataValidation allowBlank="1" showInputMessage="1" showErrorMessage="1" promptTitle="Food Incentives Enablers Total" prompt="Calculation cell.  No data entry." sqref="E17" xr:uid="{E04516DF-57AC-4689-9064-D5AD68899BF8}"/>
    <dataValidation allowBlank="1" showInputMessage="1" showErrorMessage="1" promptTitle="Food Incentives Enablers to Date" prompt="Type the total food, incentives and enablers amount previously invoiced." sqref="C17" xr:uid="{75A7A4B6-A2EC-4A7A-AD7D-1F9F9B864793}"/>
    <dataValidation allowBlank="1" showInputMessage="1" showErrorMessage="1" promptTitle="Indirect Cost to Date" prompt="Type the total indirect costs amount previously invoiced." sqref="C18" xr:uid="{A226EF5A-1B6E-4BA8-B7ED-403274C72634}"/>
    <dataValidation allowBlank="1" showInputMessage="1" showErrorMessage="1" promptTitle="Shelter to Date" prompt="Type the total shelter amount previously invoiced." sqref="C16" xr:uid="{805B63E3-9361-4540-99E3-0343C3B1B5F3}"/>
    <dataValidation allowBlank="1" showInputMessage="1" showErrorMessage="1" promptTitle="Other Direct to Date" prompt="Type the total other direct costs amount previously invoiced." sqref="C15" xr:uid="{7316C30E-8E58-4776-8C34-718202803B32}"/>
    <dataValidation allowBlank="1" showInputMessage="1" showErrorMessage="1" promptTitle="Subcontracts to Date" prompt="Type the total subcontracts amount previously invoiced." sqref="C14" xr:uid="{F323C57C-98FE-41E5-A985-42AEC05F4E06}"/>
    <dataValidation allowBlank="1" showInputMessage="1" showErrorMessage="1" promptTitle="Anti-TB Medications to Date" prompt="Type the total anti-TB medications amount previously invoiced." sqref="C13" xr:uid="{D6ADD35E-528B-4DAD-B1E8-A2733E77DD29}"/>
    <dataValidation allowBlank="1" showInputMessage="1" showErrorMessage="1" promptTitle="Supplies to Date" prompt="Type the total supplies amount previously invoiced." sqref="C12" xr:uid="{68147DDC-09BE-42C5-AF47-99044615B0C6}"/>
    <dataValidation allowBlank="1" showInputMessage="1" showErrorMessage="1" promptTitle="Equipment to Date" prompt="Type the total equipment amount previously invoiced." sqref="C11" xr:uid="{1C1D8679-A2F3-47DA-9340-68DC58A61690}"/>
    <dataValidation allowBlank="1" showInputMessage="1" showErrorMessage="1" promptTitle="Travel to Date" prompt="Type the total travel amount previously invoiced." sqref="C10" xr:uid="{346C69E3-7497-4628-B744-A68A05F9FA96}"/>
    <dataValidation allowBlank="1" showInputMessage="1" showErrorMessage="1" promptTitle="Fringe Benefits to Date" prompt="Type the total fringe benefits amount previously invoiced." sqref="C9" xr:uid="{219D946D-1187-4803-9048-D62142098700}"/>
    <dataValidation allowBlank="1" showInputMessage="1" showErrorMessage="1" promptTitle="Personnel (Non-benefits) to Date" prompt="Type the total salaries amount previously invoiced for personnel not receiving benefits." sqref="C8" xr:uid="{DBEB6E8F-5EDF-4504-8CD3-CC440A44503F}"/>
    <dataValidation allowBlank="1" showInputMessage="1" showErrorMessage="1" promptTitle="Personnel to Date" prompt="Type the total salaries amount previously invoiced for personnel receiving benefits. " sqref="C7" xr:uid="{94701EE6-929D-4D77-9CDB-3A519D3E9EF2}"/>
    <dataValidation allowBlank="1" showInputMessage="1" showErrorMessage="1" promptTitle="Year-to-Date" prompt="Column heading. No data entry." sqref="E5" xr:uid="{E075B8F9-F1F7-40CD-98CB-24026EDB325E}"/>
    <dataValidation allowBlank="1" showInputMessage="1" showErrorMessage="1" promptTitle="Amount Due" prompt="Calculation cell. No data entry. End of row. Table starts on next row." sqref="F4" xr:uid="{23DB448F-893B-4A4D-9B47-FE65B9EC2ECA}"/>
    <dataValidation allowBlank="1" showInputMessage="1" showErrorMessage="1" promptTitle="Date" prompt="Type or write in date of signature." sqref="C26" xr:uid="{5B35B604-7DC1-4240-9ACE-A954BC4D7535}"/>
    <dataValidation allowBlank="1" showErrorMessage="1" sqref="C28:C32 F31 B27:C27 E27 B26 B24 A28:A32 B31 D32:E32" xr:uid="{3C4EF182-74DE-443D-A85A-6E9CC6CF85C5}"/>
    <dataValidation allowBlank="1" showInputMessage="1" showErrorMessage="1" prompt="Blank cell." sqref="B3:C3 C1:E1 D24:E25 B28:B30 E26 E28:E31 B32" xr:uid="{4FB7018B-BBCE-4E3C-A883-535E3B9E9F90}"/>
    <dataValidation allowBlank="1" showInputMessage="1" showErrorMessage="1" promptTitle="Authorized Signature" prompt="Insert the authorized signer's electronic signature or sign in blue ink once printed." sqref="C25" xr:uid="{E0A686C0-7FB0-450B-B7B3-C3C8A48E244B}"/>
    <dataValidation allowBlank="1" showInputMessage="1" showErrorMessage="1" promptTitle="Authorized Signer's Title" prompt="Type or print the authorized signer's title." sqref="C24" xr:uid="{D0B3CA45-AEF8-490A-856E-47372B789CF5}"/>
    <dataValidation allowBlank="1" showInputMessage="1" showErrorMessage="1" promptTitle="Authorized Signatory" prompt="Heading cell.  No data entry." sqref="A25" xr:uid="{0FC7EDB3-58FD-41F1-8A41-1C996644CE24}"/>
    <dataValidation allowBlank="1" showInputMessage="1" showErrorMessage="1" promptTitle="Authorized Signer's Name" prompt="Type or print the authorized signer's name." sqref="C23" xr:uid="{E214F7DA-C115-4102-9EB5-D5C10D2C040C}"/>
    <dataValidation allowBlank="1" showInputMessage="1" showErrorMessage="1" promptTitle="RTA Invoice Summary" prompt="Cell heading." sqref="B1" xr:uid="{407AE648-0609-40DD-827A-355EE8B85F25}"/>
    <dataValidation allowBlank="1" showInputMessage="1" showErrorMessage="1" prompt="Blank cell. End of row." sqref="F1" xr:uid="{97E23C4C-B565-411D-80F7-3DB7C54C35FD}"/>
    <dataValidation allowBlank="1" showInputMessage="1" showErrorMessage="1" prompt="Type Invoice Number in next column. Go to next row for Invoice instructions." sqref="A2" xr:uid="{132574D4-EF81-4C76-8388-F717C5A45147}"/>
    <dataValidation allowBlank="1" showInputMessage="1" showErrorMessage="1" prompt="Invoice Number will calculate after you select the Billing Period and Type the Award Number." sqref="B2" xr:uid="{148524B4-BEB9-403D-98DB-3B54FD6AC562}"/>
    <dataValidation allowBlank="1" showInputMessage="1" showErrorMessage="1" prompt="Invoice instructions start on next row." sqref="F2" xr:uid="{6D850C3D-7F1C-435B-B348-76A900211EF4}"/>
    <dataValidation allowBlank="1" showInputMessage="1" showErrorMessage="1" prompt="Go to next row for Invoice table. " sqref="A3" xr:uid="{F5490EFE-08E3-4B98-93A8-5BB142CB956A}"/>
    <dataValidation allowBlank="1" showInputMessage="1" showErrorMessage="1" prompt="Go to the next row, Column D to type the local health jurisdiction City, State and ZIP code that the warrant should be sent to." sqref="F29" xr:uid="{1B983DCA-DE3A-4BD6-8F9F-6F6E6EA2ACFB}"/>
    <dataValidation allowBlank="1" showInputMessage="1" showErrorMessage="1" prompt="Go to the next row, Column D to type the address that the warrant should be sent to." sqref="F28" xr:uid="{FFA669BA-1500-4A2C-8D73-BC702A6D1E73}"/>
    <dataValidation allowBlank="1" showInputMessage="1" showErrorMessage="1" prompt="Go to the next row, Column D to enter remit to information." sqref="F27" xr:uid="{1A0F9987-ACD0-4B3C-AC37-83A15EC515DC}"/>
    <dataValidation allowBlank="1" showInputMessage="1" showErrorMessage="1" prompt="Blank cell. " sqref="D23:E23 D26 B25 B23" xr:uid="{0AFDF034-B700-43FB-A00B-C7FCC2322EF4}"/>
    <dataValidation allowBlank="1" showInputMessage="1" showErrorMessage="1" promptTitle="Authorized Signer's Title" prompt="Cell heading. " sqref="A24" xr:uid="{9B366617-D237-4CAE-BE4F-A8CDF4B83D7D}"/>
    <dataValidation allowBlank="1" showInputMessage="1" showErrorMessage="1" promptTitle="Certification" prompt="Cell Heading" sqref="A20" xr:uid="{B4E16EFF-2593-4B58-8CBF-6138E6ADCD48}"/>
    <dataValidation allowBlank="1" showInputMessage="1" showErrorMessage="1" promptTitle="Bill to information" prompt="Go to next row, Column D to enter remit to information." sqref="A27" xr:uid="{F5020552-E57C-4400-A013-7751EE1A60AE}"/>
    <dataValidation allowBlank="1" showInputMessage="1" showErrorMessage="1" prompt="Go to the next row, Column D to type the name of a person or department that the warrant should be sent to the attention of." sqref="F30" xr:uid="{774BE6F1-6717-4EA7-8A67-D071649ACD8D}"/>
    <dataValidation allowBlank="1" showInputMessage="1" showErrorMessage="1" promptTitle="Authorized Signer's Name" prompt="Cell heading." sqref="A23" xr:uid="{2795054A-D1C8-4530-8FB5-47A129938876}"/>
    <dataValidation allowBlank="1" showInputMessage="1" showErrorMessage="1" prompt="Go to next row, Column C to insert the authorized signer's electronic signature or sign in blue ink once printed. " sqref="F24" xr:uid="{B3496FDE-76F1-4A63-90EC-6D9D0F14551A}"/>
    <dataValidation allowBlank="1" showInputMessage="1" showErrorMessage="1" prompt="Go to next row, Column C to print or write in the date of the authorized signer's signature. " sqref="F25" xr:uid="{6321D6F7-8B8A-46CF-B246-ABA205AE6EEC}"/>
    <dataValidation allowBlank="1" showInputMessage="1" showErrorMessage="1" prompt="Go to next row, Column C to type or print the authorized signer's title. " sqref="F23" xr:uid="{B06277B7-4A49-4546-96DA-A5C4A4F60005}"/>
    <dataValidation allowBlank="1" showInputMessage="1" showErrorMessage="1" promptTitle="Authorized Signature" prompt="Cell heading. " sqref="A25" xr:uid="{8A642ABD-963B-4A94-889C-4954D4C17A7D}"/>
    <dataValidation allowBlank="1" showInputMessage="1" showErrorMessage="1" promptTitle="Remit to Information" prompt="Go to next row, Column D to enter remit to information." sqref="D27" xr:uid="{0967691B-6027-47EE-B2FD-763AFBFA0CF0}"/>
    <dataValidation allowBlank="1" showInputMessage="1" showErrorMessage="1" promptTitle="Remit to Attention" prompt="If there is a specific Department or person that the payment warrant should be mailed to, type &quot;Attention:  Name&quot;." sqref="D31" xr:uid="{79A2FDFE-611D-4399-A507-3A612F4C0BE9}"/>
    <dataValidation allowBlank="1" showInputMessage="1" showErrorMessage="1" promptTitle="Remit to Address (continued)" prompt="Type the City, State and ZIP code that the payment warrant should be mailed to." sqref="D30" xr:uid="{1500B13D-240C-4571-8DB0-2C655679C651}"/>
    <dataValidation allowBlank="1" showInputMessage="1" showErrorMessage="1" promptTitle="Remit to Address" prompt="Type the local health jurisdiction address where the payment warrant should be mailed to." sqref="D29" xr:uid="{BC06343D-8389-4CCB-9615-063DE6241832}"/>
    <dataValidation allowBlank="1" showInputMessage="1" showErrorMessage="1" promptTitle="Remit to Name" prompt="Type the name of the local health jurisdiction as it should appear on the payment warrant." sqref="D28" xr:uid="{CA3518A3-D1C5-4CCF-A025-0401F72C618B}"/>
    <dataValidation allowBlank="1" showInputMessage="1" showErrorMessage="1" prompt="Go to next row, Column A for Bill to information." sqref="F26" xr:uid="{E6BF3246-F50C-4797-A269-7CD1949316D1}"/>
    <dataValidation allowBlank="1" showInputMessage="1" showErrorMessage="1" promptTitle="Date Signed" prompt="Cell heading." sqref="A26" xr:uid="{B4CE83EA-9E0F-4F47-B9C0-96E7F26580D6}"/>
    <dataValidation allowBlank="1" showInputMessage="1" showErrorMessage="1" promptTitle="Subcontracts Quarter" prompt="Type the total subcontracts amount in this quarter. _x000a__x000a_A copy of the subcontract must be included with the first invoice for which reimbursement is requested." sqref="D14" xr:uid="{0BCE6280-D5C8-4356-B9EF-35681F82108A}"/>
    <dataValidation allowBlank="1" showInputMessage="1" showErrorMessage="1" promptTitle="Travel Current" prompt="No data entry. Please complete the Travel section on the RTA Invoice Detail A tab for suported staff travel in this quarter. The total from that section will calculate in this cell." sqref="D10" xr:uid="{2A822026-166E-4A46-A3B3-04D3C33EB9CB}"/>
  </dataValidations>
  <pageMargins left="0.5" right="0.5" top="0.5" bottom="0.5" header="0.25" footer="0.25"/>
  <pageSetup scale="60" fitToHeight="0" orientation="portrait" r:id="rId1"/>
  <headerFooter>
    <oddHeader>&amp;L&amp;"Arial,Regular"&amp;12California Department of Public Health&amp;R&amp;"Arial,Regular"&amp;12Tuberculosis Control Branch</oddHeader>
    <oddFooter>&amp;R&amp;"Arial,Regular"&amp;12October 2022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illing Period" prompt="Select the Billing Period from the drop down list." xr:uid="{00000000-0002-0000-0000-000014000000}">
          <x14:formula1>
            <xm:f>List!$A$2:$A$5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4588E-53D3-4D2B-A213-BE61933CB598}">
  <sheetPr>
    <pageSetUpPr fitToPage="1"/>
  </sheetPr>
  <dimension ref="A1:E40"/>
  <sheetViews>
    <sheetView showGridLines="0" zoomScale="50" zoomScaleNormal="50" workbookViewId="0">
      <selection activeCell="A5" sqref="A5"/>
    </sheetView>
  </sheetViews>
  <sheetFormatPr defaultColWidth="9.1796875" defaultRowHeight="13" x14ac:dyDescent="0.35"/>
  <cols>
    <col min="1" max="1" width="79.26953125" style="7" customWidth="1"/>
    <col min="2" max="4" width="26.453125" style="7" customWidth="1"/>
    <col min="5" max="16384" width="9.1796875" style="7"/>
  </cols>
  <sheetData>
    <row r="1" spans="1:5" ht="30" customHeight="1" x14ac:dyDescent="0.35">
      <c r="A1" s="1" t="s">
        <v>98</v>
      </c>
      <c r="B1" s="8"/>
      <c r="C1" s="8"/>
      <c r="D1" s="8"/>
      <c r="E1" s="9"/>
    </row>
    <row r="2" spans="1:5" s="13" customFormat="1" ht="30" customHeight="1" x14ac:dyDescent="0.4">
      <c r="A2" s="133" t="s">
        <v>57</v>
      </c>
      <c r="B2" s="12"/>
      <c r="C2" s="12"/>
      <c r="D2" s="12"/>
    </row>
    <row r="3" spans="1:5" ht="22.5" customHeight="1" x14ac:dyDescent="0.35">
      <c r="A3" s="75" t="s">
        <v>62</v>
      </c>
      <c r="B3" s="3"/>
      <c r="C3" s="3"/>
      <c r="D3" s="2"/>
    </row>
    <row r="4" spans="1:5" customFormat="1" ht="37.5" customHeight="1" x14ac:dyDescent="0.35">
      <c r="A4" s="14" t="s">
        <v>56</v>
      </c>
      <c r="B4" s="15" t="s">
        <v>55</v>
      </c>
      <c r="C4" s="15" t="s">
        <v>54</v>
      </c>
      <c r="D4" s="90" t="s">
        <v>22</v>
      </c>
    </row>
    <row r="5" spans="1:5" s="85" customFormat="1" ht="30" customHeight="1" x14ac:dyDescent="0.35">
      <c r="A5" s="83"/>
      <c r="B5" s="84">
        <v>0</v>
      </c>
      <c r="C5" s="84">
        <v>0</v>
      </c>
      <c r="D5" s="18">
        <f t="shared" ref="D5:D14" si="0">SUM(B5:C5)</f>
        <v>0</v>
      </c>
    </row>
    <row r="6" spans="1:5" s="85" customFormat="1" ht="30" customHeight="1" x14ac:dyDescent="0.35">
      <c r="A6" s="86"/>
      <c r="B6" s="84">
        <v>0</v>
      </c>
      <c r="C6" s="84">
        <v>0</v>
      </c>
      <c r="D6" s="18">
        <f t="shared" si="0"/>
        <v>0</v>
      </c>
    </row>
    <row r="7" spans="1:5" s="85" customFormat="1" ht="30" customHeight="1" x14ac:dyDescent="0.35">
      <c r="A7" s="86"/>
      <c r="B7" s="84">
        <v>0</v>
      </c>
      <c r="C7" s="84">
        <v>0</v>
      </c>
      <c r="D7" s="18">
        <f t="shared" si="0"/>
        <v>0</v>
      </c>
    </row>
    <row r="8" spans="1:5" s="85" customFormat="1" ht="30" customHeight="1" x14ac:dyDescent="0.35">
      <c r="A8" s="86"/>
      <c r="B8" s="84">
        <v>0</v>
      </c>
      <c r="C8" s="84">
        <v>0</v>
      </c>
      <c r="D8" s="18">
        <f t="shared" si="0"/>
        <v>0</v>
      </c>
    </row>
    <row r="9" spans="1:5" s="85" customFormat="1" ht="30" customHeight="1" x14ac:dyDescent="0.35">
      <c r="A9" s="86"/>
      <c r="B9" s="84">
        <v>0</v>
      </c>
      <c r="C9" s="84">
        <v>0</v>
      </c>
      <c r="D9" s="18">
        <f t="shared" si="0"/>
        <v>0</v>
      </c>
    </row>
    <row r="10" spans="1:5" s="85" customFormat="1" ht="30" customHeight="1" x14ac:dyDescent="0.35">
      <c r="A10" s="86"/>
      <c r="B10" s="84">
        <v>0</v>
      </c>
      <c r="C10" s="84">
        <v>0</v>
      </c>
      <c r="D10" s="18">
        <f t="shared" si="0"/>
        <v>0</v>
      </c>
    </row>
    <row r="11" spans="1:5" s="85" customFormat="1" ht="30" customHeight="1" x14ac:dyDescent="0.35">
      <c r="A11" s="86"/>
      <c r="B11" s="84">
        <v>0</v>
      </c>
      <c r="C11" s="84">
        <v>0</v>
      </c>
      <c r="D11" s="18">
        <f t="shared" si="0"/>
        <v>0</v>
      </c>
    </row>
    <row r="12" spans="1:5" s="85" customFormat="1" ht="30" customHeight="1" x14ac:dyDescent="0.35">
      <c r="A12" s="86"/>
      <c r="B12" s="84">
        <v>0</v>
      </c>
      <c r="C12" s="84">
        <v>0</v>
      </c>
      <c r="D12" s="18">
        <f t="shared" si="0"/>
        <v>0</v>
      </c>
    </row>
    <row r="13" spans="1:5" s="85" customFormat="1" ht="30" customHeight="1" x14ac:dyDescent="0.35">
      <c r="A13" s="86"/>
      <c r="B13" s="84">
        <v>0</v>
      </c>
      <c r="C13" s="84">
        <v>0</v>
      </c>
      <c r="D13" s="18">
        <f t="shared" si="0"/>
        <v>0</v>
      </c>
    </row>
    <row r="14" spans="1:5" s="85" customFormat="1" ht="30" customHeight="1" x14ac:dyDescent="0.35">
      <c r="A14" s="86"/>
      <c r="B14" s="84">
        <v>0</v>
      </c>
      <c r="C14" s="84">
        <v>0</v>
      </c>
      <c r="D14" s="18">
        <f t="shared" si="0"/>
        <v>0</v>
      </c>
    </row>
    <row r="15" spans="1:5" s="85" customFormat="1" ht="30" customHeight="1" x14ac:dyDescent="0.35">
      <c r="A15" s="87" t="s">
        <v>68</v>
      </c>
      <c r="B15" s="88">
        <f>SUM(B5:B14)</f>
        <v>0</v>
      </c>
      <c r="C15" s="88">
        <f>SUM(C5:C14)</f>
        <v>0</v>
      </c>
      <c r="D15" s="89">
        <f>SUM(D5:D14)</f>
        <v>0</v>
      </c>
    </row>
    <row r="16" spans="1:5" s="85" customFormat="1" ht="30" customHeight="1" x14ac:dyDescent="0.4">
      <c r="A16" s="140" t="s">
        <v>83</v>
      </c>
      <c r="B16" s="12"/>
      <c r="C16" s="12"/>
      <c r="D16" s="2"/>
    </row>
    <row r="17" spans="1:4" s="85" customFormat="1" ht="22.5" customHeight="1" x14ac:dyDescent="0.35">
      <c r="A17" s="75" t="s">
        <v>90</v>
      </c>
      <c r="B17" s="12"/>
      <c r="C17" s="12"/>
      <c r="D17" s="2"/>
    </row>
    <row r="18" spans="1:4" s="85" customFormat="1" ht="30" customHeight="1" thickBot="1" x14ac:dyDescent="0.4">
      <c r="A18" s="14" t="s">
        <v>0</v>
      </c>
      <c r="B18" s="15" t="s">
        <v>23</v>
      </c>
      <c r="C18" s="15" t="s">
        <v>51</v>
      </c>
      <c r="D18" s="90" t="s">
        <v>22</v>
      </c>
    </row>
    <row r="19" spans="1:4" s="85" customFormat="1" ht="30" customHeight="1" x14ac:dyDescent="0.35">
      <c r="A19" s="91" t="s">
        <v>87</v>
      </c>
      <c r="B19" s="131"/>
      <c r="C19" s="131"/>
      <c r="D19" s="22">
        <v>0</v>
      </c>
    </row>
    <row r="20" spans="1:4" s="85" customFormat="1" ht="30" customHeight="1" thickBot="1" x14ac:dyDescent="0.4">
      <c r="A20" s="91" t="s">
        <v>89</v>
      </c>
      <c r="B20" s="92">
        <v>0</v>
      </c>
      <c r="C20" s="93"/>
      <c r="D20" s="18">
        <f>Personnel793[[#This Row],[Cost per Unit]]*Personnel793[[#This Row],[Number of Units]]</f>
        <v>0</v>
      </c>
    </row>
    <row r="21" spans="1:4" s="85" customFormat="1" ht="30" customHeight="1" x14ac:dyDescent="0.35">
      <c r="A21" s="86" t="s">
        <v>86</v>
      </c>
      <c r="B21" s="131"/>
      <c r="C21" s="131"/>
      <c r="D21" s="22">
        <v>0</v>
      </c>
    </row>
    <row r="22" spans="1:4" s="85" customFormat="1" ht="30" customHeight="1" thickBot="1" x14ac:dyDescent="0.4">
      <c r="A22" s="91" t="s">
        <v>88</v>
      </c>
      <c r="B22" s="132">
        <v>0.625</v>
      </c>
      <c r="C22" s="93"/>
      <c r="D22" s="18">
        <f>Personnel793[[#This Row],[Cost per Unit]]*Personnel793[[#This Row],[Number of Units]]</f>
        <v>0</v>
      </c>
    </row>
    <row r="23" spans="1:4" s="85" customFormat="1" ht="30" customHeight="1" x14ac:dyDescent="0.35">
      <c r="A23" s="91" t="s">
        <v>85</v>
      </c>
      <c r="B23" s="131"/>
      <c r="C23" s="131"/>
      <c r="D23" s="22">
        <v>0</v>
      </c>
    </row>
    <row r="24" spans="1:4" s="85" customFormat="1" ht="30" customHeight="1" x14ac:dyDescent="0.35">
      <c r="A24" s="87" t="s">
        <v>84</v>
      </c>
      <c r="B24" s="131"/>
      <c r="C24" s="131"/>
      <c r="D24" s="89">
        <f>SUM(D19:D23)</f>
        <v>0</v>
      </c>
    </row>
    <row r="25" spans="1:4" ht="30" customHeight="1" x14ac:dyDescent="0.4">
      <c r="A25" s="140" t="s">
        <v>53</v>
      </c>
      <c r="B25" s="12"/>
      <c r="C25" s="12"/>
      <c r="D25" s="2"/>
    </row>
    <row r="26" spans="1:4" customFormat="1" ht="30" customHeight="1" x14ac:dyDescent="0.35">
      <c r="A26" s="14" t="s">
        <v>52</v>
      </c>
      <c r="B26" s="15" t="s">
        <v>23</v>
      </c>
      <c r="C26" s="15" t="s">
        <v>51</v>
      </c>
      <c r="D26" s="90" t="s">
        <v>22</v>
      </c>
    </row>
    <row r="27" spans="1:4" customFormat="1" ht="30" customHeight="1" x14ac:dyDescent="0.35">
      <c r="A27" s="91"/>
      <c r="B27" s="92">
        <v>0</v>
      </c>
      <c r="C27" s="93">
        <v>0</v>
      </c>
      <c r="D27" s="18">
        <f>SUM(B27*C27)</f>
        <v>0</v>
      </c>
    </row>
    <row r="28" spans="1:4" s="85" customFormat="1" ht="30" customHeight="1" x14ac:dyDescent="0.35">
      <c r="A28" s="91"/>
      <c r="B28" s="92">
        <v>0</v>
      </c>
      <c r="C28" s="93">
        <v>0</v>
      </c>
      <c r="D28" s="18">
        <f>SUM(B28*C28)</f>
        <v>0</v>
      </c>
    </row>
    <row r="29" spans="1:4" s="85" customFormat="1" ht="30" customHeight="1" x14ac:dyDescent="0.35">
      <c r="A29" s="91"/>
      <c r="B29" s="92">
        <v>0</v>
      </c>
      <c r="C29" s="93">
        <v>0</v>
      </c>
      <c r="D29" s="18">
        <f>SUM(B29*C29)</f>
        <v>0</v>
      </c>
    </row>
    <row r="30" spans="1:4" s="85" customFormat="1" ht="30" customHeight="1" x14ac:dyDescent="0.35">
      <c r="A30" s="91"/>
      <c r="B30" s="92">
        <v>0</v>
      </c>
      <c r="C30" s="93">
        <v>0</v>
      </c>
      <c r="D30" s="18">
        <f>SUM(B30*C30)</f>
        <v>0</v>
      </c>
    </row>
    <row r="31" spans="1:4" s="85" customFormat="1" ht="30" customHeight="1" x14ac:dyDescent="0.35">
      <c r="A31" s="87" t="s">
        <v>69</v>
      </c>
      <c r="B31" s="88"/>
      <c r="C31" s="94"/>
      <c r="D31" s="89">
        <f>SUM(D27:D30)</f>
        <v>0</v>
      </c>
    </row>
    <row r="32" spans="1:4" ht="30" customHeight="1" x14ac:dyDescent="0.4">
      <c r="A32" s="133" t="s">
        <v>58</v>
      </c>
      <c r="B32" s="12"/>
      <c r="C32" s="12"/>
      <c r="D32" s="2"/>
    </row>
    <row r="33" spans="1:4" customFormat="1" ht="30" customHeight="1" x14ac:dyDescent="0.35">
      <c r="A33" s="14" t="s">
        <v>0</v>
      </c>
      <c r="B33" s="19" t="s">
        <v>23</v>
      </c>
      <c r="C33" s="19" t="s">
        <v>51</v>
      </c>
      <c r="D33" s="20" t="s">
        <v>22</v>
      </c>
    </row>
    <row r="34" spans="1:4" customFormat="1" ht="30" customHeight="1" x14ac:dyDescent="0.35">
      <c r="A34" s="91"/>
      <c r="B34" s="92">
        <v>0</v>
      </c>
      <c r="C34" s="93">
        <v>0</v>
      </c>
      <c r="D34" s="18">
        <f t="shared" ref="D34:D39" si="1">SUM(B34*C34)</f>
        <v>0</v>
      </c>
    </row>
    <row r="35" spans="1:4" s="85" customFormat="1" ht="30" customHeight="1" x14ac:dyDescent="0.35">
      <c r="A35" s="91"/>
      <c r="B35" s="92">
        <v>0</v>
      </c>
      <c r="C35" s="93">
        <v>0</v>
      </c>
      <c r="D35" s="18">
        <f t="shared" si="1"/>
        <v>0</v>
      </c>
    </row>
    <row r="36" spans="1:4" s="85" customFormat="1" ht="30" customHeight="1" x14ac:dyDescent="0.35">
      <c r="A36" s="91"/>
      <c r="B36" s="92">
        <v>0</v>
      </c>
      <c r="C36" s="93">
        <v>0</v>
      </c>
      <c r="D36" s="18">
        <f t="shared" si="1"/>
        <v>0</v>
      </c>
    </row>
    <row r="37" spans="1:4" s="85" customFormat="1" ht="30" customHeight="1" x14ac:dyDescent="0.35">
      <c r="A37" s="91"/>
      <c r="B37" s="92">
        <v>0</v>
      </c>
      <c r="C37" s="93">
        <v>0</v>
      </c>
      <c r="D37" s="18">
        <f t="shared" si="1"/>
        <v>0</v>
      </c>
    </row>
    <row r="38" spans="1:4" s="85" customFormat="1" ht="30" customHeight="1" x14ac:dyDescent="0.35">
      <c r="A38" s="91"/>
      <c r="B38" s="92">
        <v>0</v>
      </c>
      <c r="C38" s="93">
        <v>0</v>
      </c>
      <c r="D38" s="18">
        <f t="shared" si="1"/>
        <v>0</v>
      </c>
    </row>
    <row r="39" spans="1:4" s="85" customFormat="1" ht="30" customHeight="1" x14ac:dyDescent="0.35">
      <c r="A39" s="91"/>
      <c r="B39" s="92">
        <v>0</v>
      </c>
      <c r="C39" s="93">
        <v>0</v>
      </c>
      <c r="D39" s="18">
        <f t="shared" si="1"/>
        <v>0</v>
      </c>
    </row>
    <row r="40" spans="1:4" s="85" customFormat="1" ht="30" customHeight="1" x14ac:dyDescent="0.35">
      <c r="A40" s="87" t="s">
        <v>70</v>
      </c>
      <c r="B40" s="88"/>
      <c r="C40" s="94"/>
      <c r="D40" s="89">
        <f>SUM(D34:D39)</f>
        <v>0</v>
      </c>
    </row>
  </sheetData>
  <sheetProtection algorithmName="SHA-512" hashValue="rTBJ59mVzKjJWJeUBYzLHtpz0i+TB/L7tVQa7VpnjAntz3CAz4qFGpACiPaB/J0LtoWKk1Ha1oKTNy8joRHmag==" saltValue="Kf2Af/iqen8ut9RrEDXwQA==" spinCount="100000" sheet="1" insertRows="0" deleteRows="0"/>
  <dataValidations xWindow="141" yWindow="531" count="67">
    <dataValidation allowBlank="1" showErrorMessage="1" sqref="B25:C25 B2:C2 B32:C32 B16:C17" xr:uid="{6FBAE501-41B8-4D4B-96D7-E27A384E02A1}"/>
    <dataValidation allowBlank="1" showInputMessage="1" showErrorMessage="1" prompt="Go to next row for Personnel table instructions." sqref="A2" xr:uid="{52797F7B-FDE4-4276-9159-FA80FFE8F866}"/>
    <dataValidation allowBlank="1" showInputMessage="1" showErrorMessage="1" prompt="Go to next row for Equipment Table." sqref="A25 A16" xr:uid="{AFA6C3D5-97B8-4FA2-BBAD-9C26DEC4CF91}"/>
    <dataValidation allowBlank="1" showInputMessage="1" showErrorMessage="1" promptTitle="Personnel Benefits" prompt="Type in the benefits amount for the billing period." sqref="C5:C14" xr:uid="{0EEC0B42-1A74-4981-A30F-336021A7BDA5}"/>
    <dataValidation allowBlank="1" showInputMessage="1" showErrorMessage="1" promptTitle="Personnel Salary" prompt="Type in the amount of salary for the current billing period." sqref="B5:B14" xr:uid="{01D07EE1-E79B-4D79-AE8E-321F1BF37BC6}"/>
    <dataValidation allowBlank="1" showInputMessage="1" showErrorMessage="1" promptTitle="Personnel Name and Title" prompt="Type the Name and Title of a Personnel member working on the Base Award.  This section is for Personnel with Benefits." sqref="A5:A14" xr:uid="{612C6DF3-BAAC-4591-AE8D-64780F2FEEC5}"/>
    <dataValidation allowBlank="1" showInputMessage="1" showErrorMessage="1" promptTitle="Equipment Item Make and Model" prompt="Type the make and mode of equipment purchased during the billing period.  Equipment less than $5,000 is considered minor equipment.  Equipment $5,000 or higher is considered major equipment and must be listed on the Contractor Equipment Purchased form." sqref="A27:A30" xr:uid="{8703EF43-3C85-447C-87AB-C2D67B4F6951}"/>
    <dataValidation allowBlank="1" showInputMessage="1" showErrorMessage="1" prompt="Personnel table starts on next row." sqref="D3" xr:uid="{2A36D8ED-123F-4582-83C0-67F19735BDA3}"/>
    <dataValidation allowBlank="1" showInputMessage="1" showErrorMessage="1" promptTitle="RTA Invoice Detail A" prompt="Cell heading." sqref="A1" xr:uid="{ED02660E-3626-4AF9-8986-540216670714}"/>
    <dataValidation allowBlank="1" showInputMessage="1" showErrorMessage="1" prompt="Go to next row for Personnel table." sqref="A3 A17" xr:uid="{E5B36748-3861-4BC4-A681-71ED32DC0B02}"/>
    <dataValidation allowBlank="1" showInputMessage="1" showErrorMessage="1" prompt="Food Incentives and Enables table starts on next row." sqref="D32" xr:uid="{018D309B-72B8-442E-BCF4-6DFF49468E9E}"/>
    <dataValidation allowBlank="1" showInputMessage="1" showErrorMessage="1" prompt="Equipment table starts on next row." sqref="D25 D16:D17" xr:uid="{AC17D117-F872-4E2F-9D79-134CA444ED77}"/>
    <dataValidation allowBlank="1" showInputMessage="1" showErrorMessage="1" prompt="Personnel table instructions start on next row." sqref="D2" xr:uid="{424D9BA0-9796-47C7-8215-CBA3A492C4A3}"/>
    <dataValidation allowBlank="1" showInputMessage="1" showErrorMessage="1" prompt="Go to next row for Food Incentives and Enablers table." sqref="A32" xr:uid="{BDEF009F-B693-45B3-A30C-51ED31D85533}"/>
    <dataValidation allowBlank="1" showInputMessage="1" showErrorMessage="1" prompt="Blank cell. " sqref="B3:C3" xr:uid="{7A5A6904-DE5F-4528-BF09-D53A97C308AA}"/>
    <dataValidation allowBlank="1" showInputMessage="1" showErrorMessage="1" prompt="Blank cell." sqref="B1:C1" xr:uid="{9E8157D6-B245-4AE5-B66F-E66198AD2DC4}"/>
    <dataValidation allowBlank="1" showInputMessage="1" showErrorMessage="1" promptTitle="Total Personnel Costs" prompt="Calculation cell. No data entry." sqref="D15" xr:uid="{AA386C59-0F03-4FCA-8A5B-304053890F7A}"/>
    <dataValidation allowBlank="1" showInputMessage="1" showErrorMessage="1" promptTitle="Total Personnel" prompt="Row heading. No data entry." sqref="A15" xr:uid="{BF9F37FF-E6D6-4414-9C70-7244DD1FC6F7}"/>
    <dataValidation allowBlank="1" showInputMessage="1" showErrorMessage="1" promptTitle="Total Personnel Benefits" prompt="Calculation cell. No data entry." sqref="C15" xr:uid="{46B015CA-180B-4140-B1C0-D27959374FDD}"/>
    <dataValidation allowBlank="1" showInputMessage="1" showErrorMessage="1" promptTitle="Total Personnel Salary" prompt="Calculation cell. No data entry. " sqref="B15" xr:uid="{1025E81B-1819-4BA6-8338-B7FDEC08609C}"/>
    <dataValidation allowBlank="1" showInputMessage="1" showErrorMessage="1" promptTitle="Personnel Total" prompt="Column heading. No data entry." sqref="D4" xr:uid="{976D63DF-79CD-4ADF-9EE9-B2D331622635}"/>
    <dataValidation allowBlank="1" showInputMessage="1" showErrorMessage="1" promptTitle="Personnel Benefits" prompt="Column heading. No data entry." sqref="C4" xr:uid="{BBC30F80-7448-4B69-942F-B1D57A41EDEF}"/>
    <dataValidation allowBlank="1" showInputMessage="1" showErrorMessage="1" promptTitle="Personnel Salary" prompt="Column heading. No data entry." sqref="B4" xr:uid="{922A2CCB-DF2B-4589-B307-D5011310C931}"/>
    <dataValidation allowBlank="1" showInputMessage="1" showErrorMessage="1" promptTitle="Personnel Name and Title" prompt="Column heading. No data entry." sqref="A4" xr:uid="{3111C03C-F99E-4A2C-BC7A-7D815EA4ADCA}"/>
    <dataValidation allowBlank="1" showInputMessage="1" showErrorMessage="1" promptTitle="Equipment Number of Units" prompt="Type the number of units of the equipment item purchased." sqref="C27:C30" xr:uid="{2D94E6B9-3260-4DE7-A3C6-0BC4D2B5E1A0}"/>
    <dataValidation allowBlank="1" showInputMessage="1" showErrorMessage="1" promptTitle="Total Number of Units" prompt="No data entry." sqref="C31 C40" xr:uid="{C9CC7456-45CA-4272-AAA1-5F7FF5AF0E9D}"/>
    <dataValidation allowBlank="1" showInputMessage="1" showErrorMessage="1" promptTitle="Total Cost per Unit" prompt="No data entry. " sqref="B31 B40" xr:uid="{180CAD87-6323-466C-AC76-84450BAF15F1}"/>
    <dataValidation allowBlank="1" showInputMessage="1" showErrorMessage="1" promptTitle="Total Equipment Costs" prompt="Calculation cell. No data entry." sqref="D31" xr:uid="{D1117E94-FC0B-4390-A69F-7CFC5187A8BC}"/>
    <dataValidation allowBlank="1" showInputMessage="1" showErrorMessage="1" promptTitle="Total Equipment" prompt="Row heading. No data entry." sqref="A31 A24" xr:uid="{3F46FB91-0406-43F8-B1A2-4D5CD017450D}"/>
    <dataValidation allowBlank="1" showInputMessage="1" showErrorMessage="1" promptTitle="Equipment Total" prompt="Column heading. No data entry." sqref="D26" xr:uid="{57E9CBC1-1947-4BF1-A72E-5068E636C12E}"/>
    <dataValidation allowBlank="1" showInputMessage="1" showErrorMessage="1" promptTitle="Equipment Number of Units" prompt="Column heading. No data entry." sqref="C26" xr:uid="{7E17AA66-ADE4-4F64-8E65-88C4F74995E7}"/>
    <dataValidation allowBlank="1" showInputMessage="1" showErrorMessage="1" promptTitle="Equipment Cost per Unit" prompt="Column heading. No data entry." sqref="B26" xr:uid="{F8849A7E-C09F-48EB-9049-1798AA60A12B}"/>
    <dataValidation allowBlank="1" showInputMessage="1" showErrorMessage="1" promptTitle="Equipment Item Make and Model" prompt="Column heading. No data entry." sqref="A26" xr:uid="{A69D5032-8950-4CF0-9A33-BC3CD95AFB5C}"/>
    <dataValidation allowBlank="1" showInputMessage="1" showErrorMessage="1" promptTitle="Equipment Cost Per Unit" prompt="Type the cost per unit for the equipment item." sqref="B27:B30" xr:uid="{B80954D8-1259-4843-9D01-50039AD80F5F}"/>
    <dataValidation allowBlank="1" showInputMessage="1" showErrorMessage="1" promptTitle="Total Food Incentiv Enabler Cost" prompt="Calculation cell. No data entry." sqref="D40" xr:uid="{B31DFCAF-2ED4-4BCD-BAB8-B7EAB7D1FB38}"/>
    <dataValidation allowBlank="1" showInputMessage="1" showErrorMessage="1" promptTitle="Food Incentives Enablers Total" prompt="Column heading. No data entry." sqref="D33" xr:uid="{8237A2E2-37BF-44BC-8D9F-D0EA1AC48F71}"/>
    <dataValidation allowBlank="1" showInputMessage="1" showErrorMessage="1" promptTitle="Food Incentive Enabler Category" prompt="Column heading. No data entry." sqref="A33" xr:uid="{DC20A061-5328-4D19-B39B-45090E6B8EFA}"/>
    <dataValidation allowBlank="1" showInputMessage="1" showErrorMessage="1" promptTitle="Total Food Incentive Enabler" prompt="Row heading. No data entry." sqref="A40" xr:uid="{880D6F8C-C88C-4FEB-A1FE-7BDA900BDA42}"/>
    <dataValidation allowBlank="1" showInputMessage="1" showErrorMessage="1" promptTitle="Cost per Unit" prompt="Column heading. No data entry." sqref="B33" xr:uid="{A724C70E-70D3-4D45-A61D-DCE521D9C398}"/>
    <dataValidation allowBlank="1" showInputMessage="1" showErrorMessage="1" promptTitle="Number of Units" prompt="Column heading. No data entry." sqref="C33" xr:uid="{D94CD55C-EAA2-44C8-B9BD-5F7C8B3D6D44}"/>
    <dataValidation allowBlank="1" showInputMessage="1" showErrorMessage="1" prompt="Blank cell.  End of row." sqref="D1" xr:uid="{4011C71E-012C-4DD3-9CD3-C9FE1D3B03DE}"/>
    <dataValidation allowBlank="1" showInputMessage="1" showErrorMessage="1" promptTitle="Cost Per Unit" prompt="Type the cost per unit for the food incentive enabler item." sqref="B34:B39" xr:uid="{1E6831AB-CB1A-413A-9601-E8CD39B1621A}"/>
    <dataValidation allowBlank="1" showInputMessage="1" showErrorMessage="1" promptTitle="Number of Units" prompt="Type the number of units of the food incentive enabler item purchased." sqref="C34:C39" xr:uid="{D812A663-34F8-4F0A-AF4B-05F162D5917E}"/>
    <dataValidation allowBlank="1" showInputMessage="1" showErrorMessage="1" promptTitle="Food Incentives Enablers Total" prompt="This cell will calculate cost per unit times number of units of the food incentive enabler item purchased." sqref="D34:D39" xr:uid="{E74184B5-0256-4217-A559-BD13C7AAD4BD}"/>
    <dataValidation allowBlank="1" showInputMessage="1" showErrorMessage="1" promptTitle="Equipment Total" prompt="This cell will calculate cost per unit times number of units of the equipment item purchased." sqref="D27:D30" xr:uid="{810AD525-0544-4E07-AB06-4F358C0213C5}"/>
    <dataValidation allowBlank="1" showInputMessage="1" showErrorMessage="1" promptTitle="Personnel Total" prompt="This cell will calculate salary plus benefits for the personnel staff person during the current billing period." sqref="D5:D14" xr:uid="{4D4F7AA9-07CE-458B-891A-60A28D0EA0E3}"/>
    <dataValidation allowBlank="1" showInputMessage="1" showErrorMessage="1" promptTitle="Food Incentive Enabler Category" prompt="Type the Food, Incentives and Enablers items purchased during the billing period." sqref="A34:A39" xr:uid="{01E91B90-1F9C-4C9B-8771-6C6E97E6D6D6}"/>
    <dataValidation allowBlank="1" showInputMessage="1" showErrorMessage="1" promptTitle="Airfare Total" prompt="Type the total airfare amount for supported staff travel. " sqref="D19" xr:uid="{C648B937-2EDD-4631-9610-F9579828D48F}"/>
    <dataValidation allowBlank="1" showInputMessage="1" showErrorMessage="1" promptTitle="Ground Transportation Total" prompt="Type the total ground transportation amount for supported staff travel. " sqref="D21" xr:uid="{5BDE8029-0787-4AEC-91BA-3B436194FE09}"/>
    <dataValidation allowBlank="1" showInputMessage="1" showErrorMessage="1" promptTitle="Per Diem Total" prompt="Type the total per diem amount for supported staff travel. " sqref="D23" xr:uid="{F19EC12B-7688-4C91-BABF-5163C41F7888}"/>
    <dataValidation allowBlank="1" showInputMessage="1" showErrorMessage="1" promptTitle="Lodging Total" prompt="This cell will calculate county lodging rate  times number of nights for the total lodging amount for supported staff travel." sqref="D20" xr:uid="{87EAE10C-967F-474D-8FE1-442B43F991D1}"/>
    <dataValidation allowBlank="1" showInputMessage="1" showErrorMessage="1" promptTitle="Lodging Total" prompt="This cell will calculate current mileage rate times number of miles for the total mileage amount for supported staff travel." sqref="D22" xr:uid="{4D428995-D04B-44A0-9DB7-A8886B9DCE79}"/>
    <dataValidation allowBlank="1" showInputMessage="1" showErrorMessage="1" promptTitle="Travel Expense Category" prompt="Column heading. No data entry." sqref="A18" xr:uid="{5637FF06-A5B5-45FC-9FD9-B58C99C3D898}"/>
    <dataValidation allowBlank="1" showInputMessage="1" showErrorMessage="1" promptTitle="Travel Category Airfare" prompt="Row heading. No data entry." sqref="A19" xr:uid="{D546D6A9-B7E3-4ECC-AF3A-F4B95CAB0A23}"/>
    <dataValidation allowBlank="1" showInputMessage="1" showErrorMessage="1" promptTitle="Travel Category Lodging" prompt="Row heading. No data entry." sqref="A20" xr:uid="{A700C40F-8B33-4712-8D23-91FD61303416}"/>
    <dataValidation allowBlank="1" showInputMessage="1" showErrorMessage="1" promptTitle="Travel Category Ground Transport" prompt="Row heading. No data entry." sqref="A21" xr:uid="{0EB1A72F-B4E4-4D2C-A8C5-EE31624D8772}"/>
    <dataValidation allowBlank="1" showInputMessage="1" showErrorMessage="1" promptTitle="Travel Category Mileage" prompt="Row heading. No data entry." sqref="A22" xr:uid="{ED04E9FF-F44D-4FCD-A9BC-3BDCFC5DED23}"/>
    <dataValidation allowBlank="1" showInputMessage="1" showErrorMessage="1" promptTitle="Travel Category Per Diem" prompt="Row heading. No data entry." sqref="A23" xr:uid="{044CE1BA-9FCF-4928-A714-D3CB7E7D84A5}"/>
    <dataValidation allowBlank="1" showInputMessage="1" showErrorMessage="1" promptTitle="Total Travel Costs" prompt="Calculation cell. No data entry." sqref="D24" xr:uid="{AF5E2456-9A5A-40FC-91C1-CC472B84C63A}"/>
    <dataValidation allowBlank="1" showInputMessage="1" showErrorMessage="1" promptTitle="Lodging Rate per Night" prompt="Type the nightly lodging cost (allowable State rate plus tax)." sqref="B20" xr:uid="{72BF503E-37A3-4A97-B39D-440C215607D8}"/>
    <dataValidation allowBlank="1" showInputMessage="1" showErrorMessage="1" promptTitle="Number of Nights" prompt="Type the number of nights for supported staff lodging." sqref="C20" xr:uid="{E66C23B4-4494-43AF-9011-364BAFAD09FB}"/>
    <dataValidation allowBlank="1" showInputMessage="1" showErrorMessage="1" promptTitle="2022 Mileage Rate" prompt="No data entry." sqref="B22" xr:uid="{10904F4D-1525-4D02-B6A8-4773FDB1C1B2}"/>
    <dataValidation allowBlank="1" showInputMessage="1" showErrorMessage="1" promptTitle="Number of Miles" prompt="Type the number of miles driven for supported staff travel." sqref="C22" xr:uid="{382F4354-2AAE-4DAA-8906-41978780388A}"/>
    <dataValidation allowBlank="1" showInputMessage="1" showErrorMessage="1" promptTitle="Travel Cost per Unit" prompt="Column heading. No data entry." sqref="B18" xr:uid="{582C560F-A855-454E-AE7A-D0FA72F2DE17}"/>
    <dataValidation allowBlank="1" showInputMessage="1" showErrorMessage="1" promptTitle="Travel Number of Units" prompt="Column heading. No data entry." sqref="C18" xr:uid="{EDEF4976-4936-4B6E-A78F-A3000F3D3AF2}"/>
    <dataValidation allowBlank="1" showInputMessage="1" showErrorMessage="1" promptTitle="Travel Total" prompt="Column heading. No data entry." sqref="D18" xr:uid="{2CF10E9B-8BD0-44E4-B591-E3F11D5D0EF1}"/>
    <dataValidation allowBlank="1" showInputMessage="1" showErrorMessage="1" promptTitle="Blank Cell" prompt="No data entry." sqref="B19:C19 B21:C21 B23:C24" xr:uid="{9705C733-B23F-48B5-9406-D4056C08E676}"/>
  </dataValidations>
  <pageMargins left="0.5" right="0.5" top="0.5" bottom="0.5" header="0.25" footer="0.25"/>
  <pageSetup scale="60" fitToHeight="0" orientation="portrait" r:id="rId1"/>
  <headerFooter>
    <oddHeader>&amp;L&amp;"Arial,Regular"&amp;12California Department of Public Health &amp;R&amp;"Arial,Regular"&amp;12Tuberculosis Control Branch</oddHeader>
    <oddFooter>&amp;R&amp;"Arial,Regular"&amp;12October 2022</oddFooter>
  </headerFooter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BB20A-AD14-4814-BCBF-6FCEB609D1C4}">
  <sheetPr>
    <pageSetUpPr fitToPage="1"/>
  </sheetPr>
  <dimension ref="A1:I14"/>
  <sheetViews>
    <sheetView showGridLines="0" zoomScale="50" zoomScaleNormal="50" workbookViewId="0">
      <selection activeCell="A4" sqref="A4"/>
    </sheetView>
  </sheetViews>
  <sheetFormatPr defaultColWidth="9.1796875" defaultRowHeight="23.25" customHeight="1" x14ac:dyDescent="0.35"/>
  <cols>
    <col min="1" max="2" width="18.54296875" style="7" customWidth="1"/>
    <col min="3" max="3" width="8.54296875" style="7" customWidth="1"/>
    <col min="4" max="4" width="51.453125" style="7" customWidth="1"/>
    <col min="5" max="7" width="14.26953125" style="7" customWidth="1"/>
    <col min="8" max="8" width="18.54296875" style="7" customWidth="1"/>
    <col min="9" max="16384" width="9.1796875" style="7"/>
  </cols>
  <sheetData>
    <row r="1" spans="1:9" ht="30" customHeight="1" x14ac:dyDescent="0.35">
      <c r="A1" s="103" t="s">
        <v>97</v>
      </c>
      <c r="B1" s="103"/>
      <c r="C1" s="103"/>
      <c r="D1" s="103"/>
      <c r="E1" s="103"/>
      <c r="F1" s="103"/>
      <c r="G1" s="103"/>
      <c r="H1" s="104"/>
      <c r="I1" s="9"/>
    </row>
    <row r="2" spans="1:9" ht="30" customHeight="1" thickBot="1" x14ac:dyDescent="0.45">
      <c r="A2" s="141" t="s">
        <v>59</v>
      </c>
      <c r="B2" s="104"/>
      <c r="C2" s="104"/>
      <c r="D2" s="104"/>
      <c r="E2" s="104"/>
      <c r="F2" s="104"/>
      <c r="G2" s="104"/>
      <c r="H2" s="105"/>
    </row>
    <row r="3" spans="1:9" s="16" customFormat="1" ht="37.5" customHeight="1" thickBot="1" x14ac:dyDescent="0.4">
      <c r="A3" s="95" t="s">
        <v>72</v>
      </c>
      <c r="B3" s="95" t="s">
        <v>28</v>
      </c>
      <c r="C3" s="96" t="s">
        <v>75</v>
      </c>
      <c r="D3" s="96" t="s">
        <v>60</v>
      </c>
      <c r="E3" s="96" t="s">
        <v>61</v>
      </c>
      <c r="F3" s="96" t="s">
        <v>29</v>
      </c>
      <c r="G3" s="96" t="s">
        <v>32</v>
      </c>
      <c r="H3" s="96" t="s">
        <v>22</v>
      </c>
    </row>
    <row r="4" spans="1:9" s="17" customFormat="1" ht="30" customHeight="1" x14ac:dyDescent="0.35">
      <c r="A4" s="97"/>
      <c r="B4" s="98"/>
      <c r="C4" s="98"/>
      <c r="D4" s="98"/>
      <c r="E4" s="92">
        <v>0</v>
      </c>
      <c r="F4" s="99">
        <v>0</v>
      </c>
      <c r="G4" s="92">
        <v>0</v>
      </c>
      <c r="H4" s="106">
        <f t="shared" ref="H4:H11" si="0">SUM(E4*F4)+G4</f>
        <v>0</v>
      </c>
    </row>
    <row r="5" spans="1:9" s="17" customFormat="1" ht="30" customHeight="1" x14ac:dyDescent="0.35">
      <c r="A5" s="100"/>
      <c r="B5" s="98"/>
      <c r="C5" s="98"/>
      <c r="D5" s="98"/>
      <c r="E5" s="84">
        <v>0</v>
      </c>
      <c r="F5" s="101">
        <f t="shared" ref="F5:F11" si="1">SUM(E5)</f>
        <v>0</v>
      </c>
      <c r="G5" s="92">
        <v>0</v>
      </c>
      <c r="H5" s="106">
        <f t="shared" si="0"/>
        <v>0</v>
      </c>
    </row>
    <row r="6" spans="1:9" s="17" customFormat="1" ht="30" customHeight="1" x14ac:dyDescent="0.35">
      <c r="A6" s="100"/>
      <c r="B6" s="98"/>
      <c r="C6" s="98"/>
      <c r="D6" s="98"/>
      <c r="E6" s="84">
        <v>0</v>
      </c>
      <c r="F6" s="101">
        <f t="shared" si="1"/>
        <v>0</v>
      </c>
      <c r="G6" s="92">
        <v>0</v>
      </c>
      <c r="H6" s="106">
        <f t="shared" si="0"/>
        <v>0</v>
      </c>
    </row>
    <row r="7" spans="1:9" s="17" customFormat="1" ht="30" customHeight="1" x14ac:dyDescent="0.35">
      <c r="A7" s="100"/>
      <c r="B7" s="98"/>
      <c r="C7" s="98"/>
      <c r="D7" s="98"/>
      <c r="E7" s="84">
        <v>0</v>
      </c>
      <c r="F7" s="101">
        <f t="shared" si="1"/>
        <v>0</v>
      </c>
      <c r="G7" s="92">
        <v>0</v>
      </c>
      <c r="H7" s="106">
        <f t="shared" si="0"/>
        <v>0</v>
      </c>
    </row>
    <row r="8" spans="1:9" s="17" customFormat="1" ht="30" customHeight="1" x14ac:dyDescent="0.35">
      <c r="A8" s="100"/>
      <c r="B8" s="98"/>
      <c r="C8" s="98"/>
      <c r="D8" s="98"/>
      <c r="E8" s="84">
        <v>0</v>
      </c>
      <c r="F8" s="101">
        <f t="shared" si="1"/>
        <v>0</v>
      </c>
      <c r="G8" s="92">
        <v>0</v>
      </c>
      <c r="H8" s="106">
        <f t="shared" si="0"/>
        <v>0</v>
      </c>
    </row>
    <row r="9" spans="1:9" s="17" customFormat="1" ht="30" customHeight="1" x14ac:dyDescent="0.35">
      <c r="A9" s="100"/>
      <c r="B9" s="98"/>
      <c r="C9" s="98"/>
      <c r="D9" s="98"/>
      <c r="E9" s="84">
        <v>0</v>
      </c>
      <c r="F9" s="101">
        <f t="shared" si="1"/>
        <v>0</v>
      </c>
      <c r="G9" s="92">
        <v>0</v>
      </c>
      <c r="H9" s="106">
        <f t="shared" si="0"/>
        <v>0</v>
      </c>
    </row>
    <row r="10" spans="1:9" s="17" customFormat="1" ht="30" customHeight="1" x14ac:dyDescent="0.35">
      <c r="A10" s="100"/>
      <c r="B10" s="98"/>
      <c r="C10" s="98"/>
      <c r="D10" s="98"/>
      <c r="E10" s="84">
        <v>0</v>
      </c>
      <c r="F10" s="101">
        <f t="shared" si="1"/>
        <v>0</v>
      </c>
      <c r="G10" s="92">
        <v>0</v>
      </c>
      <c r="H10" s="106">
        <f t="shared" si="0"/>
        <v>0</v>
      </c>
    </row>
    <row r="11" spans="1:9" s="17" customFormat="1" ht="30" customHeight="1" x14ac:dyDescent="0.35">
      <c r="A11" s="100"/>
      <c r="B11" s="98"/>
      <c r="C11" s="98"/>
      <c r="D11" s="98"/>
      <c r="E11" s="84">
        <v>0</v>
      </c>
      <c r="F11" s="101">
        <f t="shared" si="1"/>
        <v>0</v>
      </c>
      <c r="G11" s="92">
        <v>0</v>
      </c>
      <c r="H11" s="106">
        <f t="shared" si="0"/>
        <v>0</v>
      </c>
    </row>
    <row r="12" spans="1:9" ht="30" customHeight="1" x14ac:dyDescent="0.35">
      <c r="A12" s="142"/>
      <c r="B12" s="142"/>
      <c r="C12" s="142"/>
      <c r="D12" s="112" t="s">
        <v>71</v>
      </c>
      <c r="E12" s="107"/>
      <c r="F12" s="108"/>
      <c r="G12" s="107"/>
      <c r="H12" s="109">
        <f>SUM(H4:H11)</f>
        <v>0</v>
      </c>
    </row>
    <row r="13" spans="1:9" ht="22.5" customHeight="1" x14ac:dyDescent="0.35">
      <c r="A13" s="111" t="s">
        <v>66</v>
      </c>
      <c r="B13" s="103"/>
      <c r="C13" s="103"/>
      <c r="D13" s="103"/>
      <c r="E13" s="104"/>
      <c r="F13" s="104"/>
      <c r="G13" s="104"/>
      <c r="H13" s="104"/>
    </row>
    <row r="14" spans="1:9" ht="22.5" customHeight="1" x14ac:dyDescent="0.35">
      <c r="A14" s="102"/>
      <c r="B14" s="110"/>
      <c r="C14" s="110"/>
      <c r="D14" s="110"/>
      <c r="E14" s="110"/>
      <c r="F14" s="110"/>
      <c r="G14" s="110"/>
      <c r="H14" s="110"/>
    </row>
  </sheetData>
  <sheetProtection algorithmName="SHA-512" hashValue="0fEpv/WGFHd7QbafPdnZFApyvSaeLp/HG1wdjzigu06chf0cHlhLs/9ypZnh4GZjcPSCM6ahAbbk7OfWZE6rRw==" saltValue="+na3q2/V7auuzFs4oEEy/g==" spinCount="100000" sheet="1" objects="1" scenarios="1" insertRows="0" deleteRows="0"/>
  <dataValidations count="29">
    <dataValidation allowBlank="1" showErrorMessage="1" sqref="H1 E13:G13 B2:G2" xr:uid="{983677A0-5713-4244-818A-2F3928BCF317}"/>
    <dataValidation allowBlank="1" showInputMessage="1" showErrorMessage="1" promptTitle="Suspect ID Number" prompt="Suspect ID number is coded as follows:  last 2 digits of the calendar year, the two digit jurisdiction code number, the letters &quot;SP&quot;, and the next available number in a sequence which starts at &quot;0001&quot; for each calendar year.  For example, 11XXSP0001." sqref="A4:A11" xr:uid="{62265F11-215A-4D8F-B8E1-2850B3608F29}"/>
    <dataValidation allowBlank="1" showInputMessage="1" showErrorMessage="1" promptTitle="Shelter Suspect ID#" prompt="Column heading. No data entry." sqref="A3" xr:uid="{DF082B84-CC21-40B0-A692-A7990C9EBDF9}"/>
    <dataValidation allowBlank="1" showInputMessage="1" showErrorMessage="1" promptTitle="Shelter RVCT#" prompt="Column heading. No data entry." sqref="B3" xr:uid="{1856264B-F8EB-4C7E-B186-C2754455ED69}"/>
    <dataValidation allowBlank="1" showInputMessage="1" showErrorMessage="1" promptTitle="Shelter DOT" prompt="Column heading. No data entry." sqref="C3" xr:uid="{1C595130-99D3-4FB6-8B38-CCD0E9B3331C}"/>
    <dataValidation allowBlank="1" showInputMessage="1" showErrorMessage="1" promptTitle="Shelter Rate per Day" prompt="Column heading. No data entry." sqref="E3" xr:uid="{BC3B1F54-A9AA-41B6-8E2E-B0F224CE17F4}"/>
    <dataValidation allowBlank="1" showInputMessage="1" showErrorMessage="1" promptTitle="Shelter Number of Days" prompt="Column heading. No data entry." sqref="F3" xr:uid="{789BAC14-6EC6-4267-A127-CB37C9E596B9}"/>
    <dataValidation allowBlank="1" showInputMessage="1" showErrorMessage="1" promptTitle="Shelter Other Charges" prompt="Column heading. No data entry." sqref="G3" xr:uid="{6ADEDAC7-DF5B-4B41-94B3-A10706F9EB50}"/>
    <dataValidation allowBlank="1" showInputMessage="1" showErrorMessage="1" promptTitle="Shelter Total" prompt="Column heading. No data entry." sqref="H3" xr:uid="{935BAB68-CD84-483D-9F08-8A00657774BD}"/>
    <dataValidation allowBlank="1" showInputMessage="1" showErrorMessage="1" promptTitle="Shelter Name" prompt="Column heading. No data entry." sqref="D3" xr:uid="{9261B191-5207-43B2-AA68-6BC08C934AF4}"/>
    <dataValidation allowBlank="1" showInputMessage="1" showErrorMessage="1" promptTitle="Number of Days" prompt="Type the number of days during the billing period that the patient was housed in this particular shelter." sqref="F4:F11" xr:uid="{11408FB7-B67C-42EE-9DDB-3CE7C38DF8B4}"/>
    <dataValidation allowBlank="1" showInputMessage="1" showErrorMessage="1" promptTitle="Rate Per Day" prompt="Type the shelter's rate per day." sqref="E4:E11" xr:uid="{61CDFC4F-3455-4E8E-8B4B-04DCA5C13963}"/>
    <dataValidation allowBlank="1" showInputMessage="1" showErrorMessage="1" prompt="Shelter table starts on next row." sqref="H2" xr:uid="{4553DE16-2192-4115-A56D-29BF67DC48DD}"/>
    <dataValidation allowBlank="1" showInputMessage="1" showErrorMessage="1" promptTitle="RTA Invoice Detail B" prompt="Cell heading." sqref="A1" xr:uid="{A974C6A1-054F-4137-BA3B-9ECD032A2E43}"/>
    <dataValidation allowBlank="1" showInputMessage="1" showErrorMessage="1" prompt="Go to next row for Shelter table." sqref="A2" xr:uid="{21D4C279-EE52-4785-9559-6997F3BAC50B}"/>
    <dataValidation allowBlank="1" showInputMessage="1" showErrorMessage="1" prompt="Go to next row to type explanation of other charges." sqref="A13 H13" xr:uid="{5719EEEF-3A68-4FA1-A811-2FB8A453FD7C}"/>
    <dataValidation allowBlank="1" showInputMessage="1" showErrorMessage="1" prompt="Type explanation of other charges." sqref="A14" xr:uid="{1EF987D4-BBB4-4651-BF9E-13560C23C60A}"/>
    <dataValidation allowBlank="1" showInputMessage="1" showErrorMessage="1" prompt="Blank cell." sqref="E14:G14 B1:G1 B13:D14" xr:uid="{8FF226E2-F87E-416B-AD3B-8BB664E407A0}"/>
    <dataValidation allowBlank="1" showInputMessage="1" showErrorMessage="1" promptTitle="Total Shelter Costs" prompt="Calculation cell. No data entry." sqref="H12" xr:uid="{1F769A0D-1E14-45A6-AA60-77E23029D03C}"/>
    <dataValidation allowBlank="1" showInputMessage="1" showErrorMessage="1" promptTitle="Total Shelter Other Costs" prompt="No data entry." sqref="G12" xr:uid="{05F7CAB6-DA19-49CD-B5D1-976280BE3AAF}"/>
    <dataValidation allowBlank="1" showInputMessage="1" showErrorMessage="1" promptTitle="Total Shelter Number of Days" prompt="No data entry." sqref="F12" xr:uid="{7BE758A2-E8AA-47DA-AFF0-FF7816936D41}"/>
    <dataValidation allowBlank="1" showInputMessage="1" showErrorMessage="1" promptTitle="Total Shelter Rate per Day" prompt="No data entry." sqref="E12" xr:uid="{72B5B32E-A209-42F4-ABC2-AF60E3CE149D}"/>
    <dataValidation allowBlank="1" showInputMessage="1" showErrorMessage="1" promptTitle="Total Shelter" prompt="Row heading. No data entry." sqref="D12" xr:uid="{286E88B3-40C6-4320-9337-F568FF6440BC}"/>
    <dataValidation allowBlank="1" showInputMessage="1" showErrorMessage="1" prompt="No data entry." sqref="A12:C12" xr:uid="{E6733ACD-6CD4-49E0-B7B8-4752341F05EB}"/>
    <dataValidation allowBlank="1" showInputMessage="1" showErrorMessage="1" promptTitle="RVCT Number" prompt="If the suspect becomes a verified case while housed, write in both the Suspect ID Number and the Verified Case of Tuberculosis Number. If the patient is a verified case upon entry into the housing program, enter the RVCT number only." sqref="B4:B11" xr:uid="{88B235AE-47E7-4ED8-86B8-2DFC97D4BD50}"/>
    <dataValidation allowBlank="1" showInputMessage="1" showErrorMessage="1" promptTitle="Shelter Name" prompt="Type in the name and type of the shelter." sqref="D4:D11" xr:uid="{2AB120DA-509D-4319-9332-B92547793D8A}"/>
    <dataValidation allowBlank="1" showInputMessage="1" showErrorMessage="1" promptTitle="Taxes and Other Charges" prompt="If the shelter charged taxes and other charges beyond the rate per day, please type the amount charged here and provide an explanation in row 18." sqref="G4:G11" xr:uid="{03D75BAD-9845-435B-9617-9111F0780634}"/>
    <dataValidation allowBlank="1" showInputMessage="1" showErrorMessage="1" prompt="Blank Cell. End of row. End of page." sqref="H14" xr:uid="{572211CD-520D-4F14-8622-B4A7CFC1F58E}"/>
    <dataValidation allowBlank="1" showInputMessage="1" showErrorMessage="1" promptTitle="Shelter Total" prompt="The total shelter amount will automatically calculate the Rate Per Day multiplied by the Number of Days plus the Taxes and Other Charges." sqref="H4:H11" xr:uid="{662BF30C-F57A-4D8C-959E-864D50C4CD9E}"/>
  </dataValidations>
  <pageMargins left="0.5" right="0.5" top="0.5" bottom="0.5" header="0.25" footer="0.25"/>
  <pageSetup scale="60" fitToHeight="0" orientation="portrait" r:id="rId1"/>
  <headerFooter>
    <oddHeader>&amp;L&amp;"Arial,Regular"&amp;12California Department of Public Health &amp;R&amp;"Arial,Regular"&amp;12Tuberculosis Control Branch</oddHeader>
    <oddFooter>&amp;R&amp;"Arial,Regular"&amp;12October 2022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DOT (Yes/No dropdown menu) " prompt="Indicate &quot;Yes&quot; if patient is on DOT while housed. Indicate &quot;No&quot; if patient is not receiving DOT while housed. In order to receive reimbursement for housing, the patient must receive DOT while housed. " xr:uid="{E47CE4BA-CED7-4D41-90D2-58ADBB7952CD}">
          <x14:formula1>
            <xm:f>List!$C$2:$C$3</xm:f>
          </x14:formula1>
          <xm:sqref>C4:C11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0"/>
  <sheetViews>
    <sheetView showGridLines="0" zoomScale="50" zoomScaleNormal="50" workbookViewId="0">
      <selection activeCell="B25" sqref="B25"/>
    </sheetView>
  </sheetViews>
  <sheetFormatPr defaultColWidth="9.1796875" defaultRowHeight="18.5" x14ac:dyDescent="0.45"/>
  <cols>
    <col min="1" max="1" width="27.81640625" style="120" customWidth="1"/>
    <col min="2" max="2" width="18.81640625" style="120" customWidth="1"/>
    <col min="3" max="16384" width="9.1796875" style="120"/>
  </cols>
  <sheetData>
    <row r="1" spans="1:3" x14ac:dyDescent="0.45">
      <c r="A1" s="119" t="s">
        <v>36</v>
      </c>
      <c r="B1" s="119"/>
      <c r="C1" s="119" t="s">
        <v>37</v>
      </c>
    </row>
    <row r="2" spans="1:3" ht="15" customHeight="1" x14ac:dyDescent="0.45">
      <c r="A2" s="121" t="s">
        <v>92</v>
      </c>
      <c r="B2" s="121"/>
      <c r="C2" s="122" t="s">
        <v>30</v>
      </c>
    </row>
    <row r="3" spans="1:3" ht="15" customHeight="1" x14ac:dyDescent="0.45">
      <c r="A3" s="121" t="s">
        <v>93</v>
      </c>
      <c r="B3" s="121"/>
      <c r="C3" s="122" t="s">
        <v>31</v>
      </c>
    </row>
    <row r="4" spans="1:3" ht="15" customHeight="1" x14ac:dyDescent="0.45">
      <c r="A4" s="121" t="s">
        <v>94</v>
      </c>
      <c r="B4" s="121"/>
    </row>
    <row r="5" spans="1:3" ht="35" x14ac:dyDescent="0.45">
      <c r="A5" s="121" t="s">
        <v>95</v>
      </c>
      <c r="B5" s="121"/>
    </row>
    <row r="7" spans="1:3" x14ac:dyDescent="0.45">
      <c r="A7" s="123" t="s">
        <v>73</v>
      </c>
    </row>
    <row r="8" spans="1:3" x14ac:dyDescent="0.45">
      <c r="A8" s="122" t="s">
        <v>26</v>
      </c>
    </row>
    <row r="9" spans="1:3" x14ac:dyDescent="0.45">
      <c r="A9" s="122" t="s">
        <v>27</v>
      </c>
    </row>
    <row r="10" spans="1:3" x14ac:dyDescent="0.45">
      <c r="A10" s="122" t="s">
        <v>24</v>
      </c>
    </row>
    <row r="11" spans="1:3" x14ac:dyDescent="0.45">
      <c r="A11" s="122" t="s">
        <v>25</v>
      </c>
    </row>
    <row r="13" spans="1:3" x14ac:dyDescent="0.45">
      <c r="A13" s="124" t="s">
        <v>82</v>
      </c>
      <c r="B13" s="122"/>
      <c r="C13" s="122"/>
    </row>
    <row r="14" spans="1:3" x14ac:dyDescent="0.45">
      <c r="A14" s="125" t="s">
        <v>76</v>
      </c>
      <c r="B14" s="122"/>
      <c r="C14" s="122"/>
    </row>
    <row r="15" spans="1:3" x14ac:dyDescent="0.45">
      <c r="A15" s="125" t="s">
        <v>77</v>
      </c>
      <c r="B15" s="122"/>
      <c r="C15" s="122"/>
    </row>
    <row r="16" spans="1:3" x14ac:dyDescent="0.45">
      <c r="A16" s="125" t="s">
        <v>78</v>
      </c>
      <c r="B16" s="122"/>
      <c r="C16" s="122"/>
    </row>
    <row r="17" spans="1:3" x14ac:dyDescent="0.45">
      <c r="A17" s="125" t="s">
        <v>79</v>
      </c>
      <c r="B17" s="122"/>
      <c r="C17" s="122"/>
    </row>
    <row r="18" spans="1:3" x14ac:dyDescent="0.45">
      <c r="A18" s="125" t="s">
        <v>80</v>
      </c>
      <c r="B18" s="122"/>
      <c r="C18" s="122"/>
    </row>
    <row r="19" spans="1:3" x14ac:dyDescent="0.45">
      <c r="A19" s="125" t="s">
        <v>81</v>
      </c>
      <c r="B19" s="122"/>
      <c r="C19" s="122"/>
    </row>
    <row r="20" spans="1:3" x14ac:dyDescent="0.45">
      <c r="A20" s="126" t="s">
        <v>96</v>
      </c>
      <c r="B20" s="127"/>
      <c r="C20" s="122"/>
    </row>
  </sheetData>
  <sheetProtection algorithmName="SHA-512" hashValue="0HnjlPBoZmzaUS3+fOCZs58N2D0vNGngdjPAajuro3LqkyrSQzJgdx0bo/2J46Jjk86c3shMkrDoY4+ORHCrGg==" saltValue="uBq2pWWbxKZnqHW7RQzvTw==" spinCount="100000" sheet="1" objects="1" scenarios="1"/>
  <pageMargins left="0.7" right="0.7" top="0.75" bottom="0.75" header="0.3" footer="0.3"/>
  <pageSetup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Local Health Jurisdiction</TermName>
          <TermId xmlns="http://schemas.microsoft.com/office/infopath/2007/PartnerControls">f68e075a-b17d-44d0-8f5c-4e108c72d912</TermId>
        </TermInfo>
      </Terms>
    </off2d280d04f435e8ad65f64297220d7>
    <TaxCatchAll xmlns="a48324c4-7d20-48d3-8188-32763737222b">
      <Value>153</Value>
      <Value>97</Value>
      <Value>151</Value>
      <Value>220</Value>
      <Value>197</Value>
    </TaxCatchAll>
    <kcdf3820fa7642e8be4bb4902ce9671f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Tuberculosis</TermName>
          <TermId xmlns="http://schemas.microsoft.com/office/infopath/2007/PartnerControls">24a288bd-4935-4074-b5d2-1e98521cad20</TermId>
        </TermInfo>
      </Terms>
    </kcdf3820fa7642e8be4bb4902ce9671f>
    <bb1a85d7c91c4659b60f056ef7672151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Communicable Disease Control</TermName>
          <TermId xmlns="http://schemas.microsoft.com/office/infopath/2007/PartnerControls">d26e874b-aea1-4c13-b19f-52c74bbbcd89</TermId>
        </TermInfo>
        <TermInfo xmlns="http://schemas.microsoft.com/office/infopath/2007/PartnerControls">
          <TermName xmlns="http://schemas.microsoft.com/office/infopath/2007/PartnerControls">Center for Infectious Diseases</TermName>
          <TermId xmlns="http://schemas.microsoft.com/office/infopath/2007/PartnerControls">a8b5a9c9-0da2-438b-9cb1-ccfff05784a8</TermId>
        </TermInfo>
      </Terms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8 p 1 B U +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D y n U F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p 1 B U y i K R 7 g O A A A A E Q A A A B M A H A B G b 3 J t d W x h c y 9 T Z W N 0 a W 9 u M S 5 t I K I Y A C i g F A A A A A A A A A A A A A A A A A A A A A A A A A A A A C t O T S 7 J z M 9 T C I b Q h t Y A U E s B A i 0 A F A A C A A g A 8 p 1 B U + q d Q 3 O j A A A A 9 Q A A A B I A A A A A A A A A A A A A A A A A A A A A A E N v b m Z p Z y 9 Q Y W N r Y W d l L n h t b F B L A Q I t A B Q A A g A I A P K d Q V M P y u m r p A A A A O k A A A A T A A A A A A A A A A A A A A A A A O 8 A A A B b Q 2 9 u d G V u d F 9 U e X B l c 1 0 u e G 1 s U E s B A i 0 A F A A C A A g A 8 p 1 B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d B l W N N u J N A p 4 5 m G u F a H q M A A A A A A g A A A A A A A 2 Y A A M A A A A A Q A A A A W Q F E j H r d f v y i 7 U z H X y K e P g A A A A A E g A A A o A A A A B A A A A C e C 6 q / X L k s B A 9 2 S Q X 2 2 Y h 4 U A A A A N n b K H a g Q d r q 1 p P r W d 1 7 M Q t W m F F O M S l Q B Z J q y 8 w W o y L o N 4 1 X A E k P 6 J X N x i P J + y W Y B e r w T K 9 S R f + 3 4 v k 4 Q s 9 4 / 0 3 q S z W a 2 q T v x 0 o 0 4 v k t h O D j F A A A A O o l 8 o g e m o g 6 8 R w k Q V N F v r w a W D P L < / D a t a M a s h u p > 
</file>

<file path=customXml/itemProps1.xml><?xml version="1.0" encoding="utf-8"?>
<ds:datastoreItem xmlns:ds="http://schemas.openxmlformats.org/officeDocument/2006/customXml" ds:itemID="{1DE5F37A-98D7-462E-AF20-58695FB2FE2F}"/>
</file>

<file path=customXml/itemProps2.xml><?xml version="1.0" encoding="utf-8"?>
<ds:datastoreItem xmlns:ds="http://schemas.openxmlformats.org/officeDocument/2006/customXml" ds:itemID="{ABD0B5EB-FEB7-4065-A765-7FBC09117B2F}"/>
</file>

<file path=customXml/itemProps3.xml><?xml version="1.0" encoding="utf-8"?>
<ds:datastoreItem xmlns:ds="http://schemas.openxmlformats.org/officeDocument/2006/customXml" ds:itemID="{51B8EF06-6011-4BE2-956B-3E9D637EBBD4}"/>
</file>

<file path=customXml/itemProps4.xml><?xml version="1.0" encoding="utf-8"?>
<ds:datastoreItem xmlns:ds="http://schemas.openxmlformats.org/officeDocument/2006/customXml" ds:itemID="{CF57ABFE-7740-48BD-86AE-C9685C5222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RTA Invoice Summary</vt:lpstr>
      <vt:lpstr>RTA Invoice Detail A</vt:lpstr>
      <vt:lpstr>RTA Invoice Detail B</vt:lpstr>
      <vt:lpstr>List</vt:lpstr>
      <vt:lpstr>'RTA Invoice Detail A'!Print_Area</vt:lpstr>
      <vt:lpstr>'RTA Invoice Detail B'!Print_Area</vt:lpstr>
      <vt:lpstr>'RTA Invoice Summary'!Print_Area</vt:lpstr>
    </vt:vector>
  </TitlesOfParts>
  <Company>CDPH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Real-time Allotment Invoice Detail and Summary</dc:title>
  <dc:creator>Crawford, Kevin (CDPH-CID-DCDC-TCB)</dc:creator>
  <cp:lastModifiedBy>Crawford, Kevin@CDPH</cp:lastModifiedBy>
  <cp:lastPrinted>2022-10-14T22:39:51Z</cp:lastPrinted>
  <dcterms:created xsi:type="dcterms:W3CDTF">2017-05-04T22:58:29Z</dcterms:created>
  <dcterms:modified xsi:type="dcterms:W3CDTF">2022-10-14T22:40:20Z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>220;#Tuberculosis|24a288bd-4935-4074-b5d2-1e98521cad20</vt:lpwstr>
  </property>
  <property fmtid="{D5CDD505-2E9C-101B-9397-08002B2CF9AE}" pid="5" name="CDPH Audience">
    <vt:lpwstr>197;#Local Health Jurisdiction|f68e075a-b17d-44d0-8f5c-4e108c72d912</vt:lpwstr>
  </property>
  <property fmtid="{D5CDD505-2E9C-101B-9397-08002B2CF9AE}" pid="6" name="Program">
    <vt:lpwstr>151;#Communicable Disease Control|d26e874b-aea1-4c13-b19f-52c74bbbcd89;#153;#Center for Infectious Diseases|a8b5a9c9-0da2-438b-9cb1-ccfff05784a8</vt:lpwstr>
  </property>
</Properties>
</file>