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olden\Desktop\"/>
    </mc:Choice>
  </mc:AlternateContent>
  <xr:revisionPtr revIDLastSave="0" documentId="13_ncr:1_{3FF01F54-A1C8-4AC4-809F-BE3B61D0D3E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voice Summary" sheetId="1" r:id="rId1"/>
    <sheet name="Invoice Detail" sheetId="2" r:id="rId2"/>
    <sheet name="List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2" l="1"/>
  <c r="J14" i="2"/>
  <c r="I14" i="2"/>
  <c r="H14" i="2"/>
  <c r="G14" i="2"/>
  <c r="F14" i="2"/>
  <c r="C35" i="2"/>
  <c r="B35" i="2"/>
  <c r="C24" i="2"/>
  <c r="B24" i="2"/>
  <c r="C17" i="2"/>
  <c r="B17" i="2"/>
  <c r="D34" i="2" l="1"/>
  <c r="D33" i="2"/>
  <c r="D32" i="2"/>
  <c r="D31" i="2"/>
  <c r="D30" i="2"/>
  <c r="D29" i="2"/>
  <c r="D23" i="2"/>
  <c r="D22" i="2"/>
  <c r="D21" i="2"/>
  <c r="D20" i="2"/>
  <c r="D16" i="2"/>
  <c r="D15" i="2"/>
  <c r="D14" i="2"/>
  <c r="D13" i="2"/>
  <c r="D12" i="2"/>
  <c r="D11" i="2"/>
  <c r="D10" i="2"/>
  <c r="D9" i="2"/>
  <c r="D8" i="2"/>
  <c r="D7" i="2"/>
  <c r="L13" i="2"/>
  <c r="L12" i="2"/>
  <c r="L11" i="2"/>
  <c r="L10" i="2"/>
  <c r="L9" i="2"/>
  <c r="L8" i="2"/>
  <c r="L7" i="2"/>
  <c r="L6" i="2" l="1"/>
  <c r="E9" i="1"/>
  <c r="E11" i="1"/>
  <c r="E13" i="1"/>
  <c r="E14" i="1"/>
  <c r="E15" i="1"/>
  <c r="E16" i="1"/>
  <c r="E19" i="1"/>
  <c r="C20" i="1"/>
  <c r="D10" i="1"/>
  <c r="E10" i="1" s="1"/>
  <c r="D8" i="1"/>
  <c r="E8" i="1" s="1"/>
  <c r="D28" i="2"/>
  <c r="D6" i="2"/>
  <c r="L14" i="2" l="1"/>
  <c r="D17" i="1" s="1"/>
  <c r="D24" i="2"/>
  <c r="D12" i="1" s="1"/>
  <c r="E12" i="1" s="1"/>
  <c r="D35" i="2"/>
  <c r="D18" i="1" s="1"/>
  <c r="E18" i="1" s="1"/>
  <c r="D17" i="2"/>
  <c r="D20" i="1" l="1"/>
  <c r="F6" i="1" s="1"/>
  <c r="E17" i="1"/>
  <c r="E20" i="1" s="1"/>
  <c r="F20" i="1" s="1"/>
</calcChain>
</file>

<file path=xl/sharedStrings.xml><?xml version="1.0" encoding="utf-8"?>
<sst xmlns="http://schemas.openxmlformats.org/spreadsheetml/2006/main" count="97" uniqueCount="93">
  <si>
    <t xml:space="preserve">     Billing Period:   </t>
  </si>
  <si>
    <t>Category</t>
  </si>
  <si>
    <t>Personnel</t>
  </si>
  <si>
    <t>Personnel (Non-benefits)</t>
  </si>
  <si>
    <t>Fringe Benefits</t>
  </si>
  <si>
    <t>Travel</t>
  </si>
  <si>
    <t>Equipment</t>
  </si>
  <si>
    <t>Supplies</t>
  </si>
  <si>
    <t>Anti-TB Medications</t>
  </si>
  <si>
    <t>Subcontracts</t>
  </si>
  <si>
    <t>Other Direct</t>
  </si>
  <si>
    <t>Shelter</t>
  </si>
  <si>
    <t>Food, Incentives and Enablers</t>
  </si>
  <si>
    <t>Indirect Cost</t>
  </si>
  <si>
    <t>Total</t>
  </si>
  <si>
    <t>CERTIFICATION:</t>
  </si>
  <si>
    <t>AUTHORIZED SIGNATURE</t>
  </si>
  <si>
    <t>DATE</t>
  </si>
  <si>
    <t>TELEPHONE NUMBER</t>
  </si>
  <si>
    <t>NAME AND TITLE</t>
  </si>
  <si>
    <t>SALARY</t>
  </si>
  <si>
    <t>BENEFITS</t>
  </si>
  <si>
    <t>TOTAL</t>
  </si>
  <si>
    <t>TOTAL PERSONNEL COSTS</t>
  </si>
  <si>
    <t>ITEM - Make and Model</t>
  </si>
  <si>
    <t>Cost per Unit</t>
  </si>
  <si>
    <t>TOTAL EQUIPMENT COSTS</t>
  </si>
  <si>
    <t>Food, Incentives and Enablers Detail</t>
  </si>
  <si>
    <t>CATEGORY</t>
  </si>
  <si>
    <t>Personal care items</t>
  </si>
  <si>
    <t>Other</t>
  </si>
  <si>
    <t>Food coupons, gift cards, or vouchers</t>
  </si>
  <si>
    <t>Clinic juices, snacks, or meals for cases and contacts</t>
  </si>
  <si>
    <t>TOTAL FOOD, INCENTIVES, AND ENABLERS</t>
  </si>
  <si>
    <t>Number of Items</t>
  </si>
  <si>
    <t>Cost per Item</t>
  </si>
  <si>
    <t>Suspect ID #</t>
  </si>
  <si>
    <t>RVCT #</t>
  </si>
  <si>
    <t>DOT (Yes/No)</t>
  </si>
  <si>
    <t>Rate Per Day</t>
  </si>
  <si>
    <t># of Days</t>
  </si>
  <si>
    <t>Total Amount</t>
  </si>
  <si>
    <t>TOTAL SHELTER</t>
  </si>
  <si>
    <t>Yes</t>
  </si>
  <si>
    <t>No</t>
  </si>
  <si>
    <t>Shelter Name and Category*</t>
  </si>
  <si>
    <t>Other Charges</t>
  </si>
  <si>
    <t>Shelter Detail</t>
  </si>
  <si>
    <r>
      <t xml:space="preserve">Personnel </t>
    </r>
    <r>
      <rPr>
        <sz val="12"/>
        <color theme="1"/>
        <rFont val="Arial"/>
        <family val="2"/>
      </rPr>
      <t>(Type H next to any Personnel who assist patients with Housing)</t>
    </r>
  </si>
  <si>
    <t>Award Number:</t>
  </si>
  <si>
    <t>Amount Due:</t>
  </si>
  <si>
    <t>Invoice Number:</t>
  </si>
  <si>
    <t>Billing Period</t>
  </si>
  <si>
    <t>This invoice is certified to be correct and is supported by accounting information and documentation held available for the California</t>
  </si>
  <si>
    <t>DOT ?</t>
  </si>
  <si>
    <t>Q1: Jul. 1 - Sept. 30, 2020</t>
  </si>
  <si>
    <t>Q2: Oct. 1 - Dec. 31, 2020</t>
  </si>
  <si>
    <t>Q3: Jan. 1 - Mar. 31, 2021</t>
  </si>
  <si>
    <t>Q4: Apr. 1 - Jun. 30, 2021</t>
  </si>
  <si>
    <t>Allotment Amount  [A]</t>
  </si>
  <si>
    <t>Prior Invoiced  [B]</t>
  </si>
  <si>
    <t>Current Quarter [C]</t>
  </si>
  <si>
    <t>Total Year-to-Date              [B+C] = [D]</t>
  </si>
  <si>
    <t>Balance Remaining              [A - D]</t>
  </si>
  <si>
    <t>Number of Units</t>
  </si>
  <si>
    <t>Itemize these expenses, selecting the category from the drop-down list and cross-foot each type of expenditure</t>
  </si>
  <si>
    <t>A    Hotel, Motel, SRO, YMCA</t>
  </si>
  <si>
    <t>B    Private Home or Apartment</t>
  </si>
  <si>
    <t>C    Rehabilitation Center</t>
  </si>
  <si>
    <t>D    Board and Care, Adult Residential Facility</t>
  </si>
  <si>
    <t>E    Skilled Nursing Facility</t>
  </si>
  <si>
    <t>F    Hospital</t>
  </si>
  <si>
    <t>G    Other</t>
  </si>
  <si>
    <t>Department of Public Health Tuberculosis Control Branch review.</t>
  </si>
  <si>
    <t>AUTHORIZED SIGNATORY NAME and TITLE</t>
  </si>
  <si>
    <t>Remit to:</t>
  </si>
  <si>
    <t xml:space="preserve">         REAL-TIME ALLOTMENT</t>
  </si>
  <si>
    <t xml:space="preserve">       Invoice must be submitted on Local Health Jurisdiction letterhead</t>
  </si>
  <si>
    <t xml:space="preserve">      INVOICE</t>
  </si>
  <si>
    <t>Bill To:</t>
  </si>
  <si>
    <t>California Department of Public Health</t>
  </si>
  <si>
    <t>Tuberculosis Control Branch</t>
  </si>
  <si>
    <t>850 Marina Bay Parkway, Bldg. P, 2nd Floor</t>
  </si>
  <si>
    <t>Richmond, CA  94804-6403</t>
  </si>
  <si>
    <t>Attention: Fiscal Analyst</t>
  </si>
  <si>
    <t xml:space="preserve">                          REAL-TIME ALLOTMENT INVOICE</t>
  </si>
  <si>
    <r>
      <t xml:space="preserve">                         DETAIL </t>
    </r>
    <r>
      <rPr>
        <sz val="16"/>
        <color indexed="8"/>
        <rFont val="Arial"/>
        <family val="1"/>
        <charset val="204"/>
      </rPr>
      <t>(Continued)</t>
    </r>
  </si>
  <si>
    <t>REAL-TIME ALLOTMENT INVOICE</t>
  </si>
  <si>
    <t xml:space="preserve">                    DETAIL                   </t>
  </si>
  <si>
    <t xml:space="preserve">                             FY 2020-2021</t>
  </si>
  <si>
    <t xml:space="preserve">       FY 2020-2021</t>
  </si>
  <si>
    <t xml:space="preserve">         FY 2020-2021       </t>
  </si>
  <si>
    <r>
      <t>*</t>
    </r>
    <r>
      <rPr>
        <b/>
        <sz val="12"/>
        <color theme="1"/>
        <rFont val="Arial"/>
        <family val="2"/>
      </rPr>
      <t>Shelter Categories</t>
    </r>
    <r>
      <rPr>
        <sz val="12"/>
        <color theme="1"/>
        <rFont val="Arial"/>
        <family val="2"/>
      </rPr>
      <t xml:space="preserve"> (Please use Letter Code)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</si>
</sst>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&lt;=9999999]###\-####;\(###\)\ ###\-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6"/>
      <color indexed="8"/>
      <name val="Arial"/>
      <family val="1"/>
      <charset val="204"/>
    </font>
    <font>
      <b/>
      <sz val="24"/>
      <color indexed="8"/>
      <name val="Arial"/>
      <family val="1"/>
      <charset val="204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i/>
      <sz val="12"/>
      <color indexed="8"/>
      <name val="Arial"/>
      <family val="1"/>
      <charset val="204"/>
    </font>
    <font>
      <b/>
      <sz val="14"/>
      <name val="Arial"/>
      <family val="2"/>
    </font>
    <font>
      <b/>
      <sz val="28"/>
      <color indexed="8"/>
      <name val="Arial"/>
      <family val="1"/>
      <charset val="204"/>
    </font>
    <font>
      <b/>
      <sz val="14"/>
      <color indexed="8"/>
      <name val="Arial"/>
      <family val="2"/>
    </font>
    <font>
      <sz val="14"/>
      <name val="Times New Roman"/>
      <family val="1"/>
      <charset val="204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1"/>
      <charset val="204"/>
    </font>
    <font>
      <b/>
      <sz val="12"/>
      <name val="Arial"/>
      <family val="2"/>
    </font>
    <font>
      <b/>
      <sz val="12"/>
      <color indexed="8"/>
      <name val="Arial"/>
      <family val="1"/>
      <charset val="204"/>
    </font>
    <font>
      <sz val="8"/>
      <color indexed="8"/>
      <name val="Arial"/>
      <family val="1"/>
      <charset val="204"/>
    </font>
    <font>
      <b/>
      <sz val="12"/>
      <color indexed="8"/>
      <name val="Arial"/>
      <family val="2"/>
    </font>
    <font>
      <sz val="14"/>
      <name val="Arial"/>
      <family val="2"/>
    </font>
    <font>
      <sz val="12"/>
      <name val="Times New Roman"/>
      <family val="1"/>
      <charset val="204"/>
    </font>
    <font>
      <b/>
      <sz val="20"/>
      <color indexed="8"/>
      <name val="Arial"/>
      <family val="1"/>
      <charset val="204"/>
    </font>
    <font>
      <b/>
      <sz val="18"/>
      <color indexed="8"/>
      <name val="Arial"/>
      <family val="1"/>
      <charset val="204"/>
    </font>
    <font>
      <i/>
      <sz val="10"/>
      <color indexed="8"/>
      <name val="Arial"/>
      <family val="1"/>
      <charset val="204"/>
    </font>
    <font>
      <sz val="8"/>
      <name val="Calibri"/>
      <family val="2"/>
      <scheme val="minor"/>
    </font>
    <font>
      <i/>
      <sz val="14"/>
      <color indexed="8"/>
      <name val="Arial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Arial"/>
      <family val="1"/>
      <charset val="204"/>
    </font>
    <font>
      <sz val="12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43" fontId="18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17">
    <xf numFmtId="0" fontId="0" fillId="0" borderId="0" xfId="0"/>
    <xf numFmtId="0" fontId="21" fillId="0" borderId="0" xfId="0" applyFont="1"/>
    <xf numFmtId="0" fontId="20" fillId="33" borderId="0" xfId="43" applyFont="1" applyFill="1" applyAlignment="1">
      <alignment horizontal="center"/>
    </xf>
    <xf numFmtId="0" fontId="21" fillId="0" borderId="11" xfId="0" applyFont="1" applyBorder="1"/>
    <xf numFmtId="0" fontId="22" fillId="0" borderId="0" xfId="0" applyFont="1"/>
    <xf numFmtId="0" fontId="22" fillId="0" borderId="11" xfId="0" applyFont="1" applyBorder="1"/>
    <xf numFmtId="0" fontId="23" fillId="0" borderId="0" xfId="0" applyFont="1"/>
    <xf numFmtId="0" fontId="25" fillId="0" borderId="0" xfId="0" applyFont="1" applyAlignment="1">
      <alignment vertical="top" wrapText="1"/>
    </xf>
    <xf numFmtId="0" fontId="26" fillId="33" borderId="0" xfId="43" applyFont="1" applyFill="1" applyAlignment="1">
      <alignment horizontal="left" vertical="top"/>
    </xf>
    <xf numFmtId="0" fontId="30" fillId="33" borderId="16" xfId="43" applyFont="1" applyFill="1" applyBorder="1">
      <alignment vertical="top" wrapText="1"/>
    </xf>
    <xf numFmtId="44" fontId="27" fillId="33" borderId="21" xfId="43" applyNumberFormat="1" applyFont="1" applyFill="1" applyBorder="1" applyAlignment="1">
      <alignment vertical="center" wrapText="1"/>
    </xf>
    <xf numFmtId="44" fontId="31" fillId="33" borderId="14" xfId="43" applyNumberFormat="1" applyFont="1" applyFill="1" applyBorder="1" applyAlignment="1" applyProtection="1">
      <alignment horizontal="right" vertical="center" wrapText="1"/>
      <protection locked="0"/>
    </xf>
    <xf numFmtId="44" fontId="31" fillId="33" borderId="15" xfId="1" applyFont="1" applyFill="1" applyBorder="1" applyAlignment="1">
      <alignment horizontal="right" vertical="center" wrapText="1"/>
    </xf>
    <xf numFmtId="44" fontId="31" fillId="33" borderId="17" xfId="43" applyNumberFormat="1" applyFont="1" applyFill="1" applyBorder="1" applyAlignment="1">
      <alignment horizontal="right" vertical="center" wrapText="1"/>
    </xf>
    <xf numFmtId="44" fontId="31" fillId="33" borderId="10" xfId="43" applyNumberFormat="1" applyFont="1" applyFill="1" applyBorder="1" applyAlignment="1" applyProtection="1">
      <alignment horizontal="right" vertical="center" wrapText="1"/>
      <protection locked="0"/>
    </xf>
    <xf numFmtId="44" fontId="31" fillId="33" borderId="13" xfId="43" applyNumberFormat="1" applyFont="1" applyFill="1" applyBorder="1" applyAlignment="1" applyProtection="1">
      <alignment horizontal="right" vertical="center" wrapText="1"/>
      <protection locked="0"/>
    </xf>
    <xf numFmtId="44" fontId="31" fillId="33" borderId="18" xfId="43" applyNumberFormat="1" applyFont="1" applyFill="1" applyBorder="1" applyAlignment="1">
      <alignment horizontal="right" vertical="center" wrapText="1"/>
    </xf>
    <xf numFmtId="44" fontId="31" fillId="33" borderId="13" xfId="43" applyNumberFormat="1" applyFont="1" applyFill="1" applyBorder="1" applyAlignment="1">
      <alignment horizontal="right" vertical="center" wrapText="1"/>
    </xf>
    <xf numFmtId="44" fontId="31" fillId="33" borderId="10" xfId="1" applyFont="1" applyFill="1" applyBorder="1" applyAlignment="1" applyProtection="1">
      <alignment horizontal="right" vertical="center" wrapText="1"/>
      <protection locked="0"/>
    </xf>
    <xf numFmtId="44" fontId="31" fillId="33" borderId="13" xfId="1" applyFont="1" applyFill="1" applyBorder="1" applyAlignment="1" applyProtection="1">
      <alignment horizontal="right" vertical="center" wrapText="1"/>
      <protection locked="0"/>
    </xf>
    <xf numFmtId="44" fontId="31" fillId="33" borderId="13" xfId="1" applyFont="1" applyFill="1" applyBorder="1" applyAlignment="1">
      <alignment horizontal="right" vertical="center" wrapText="1"/>
    </xf>
    <xf numFmtId="44" fontId="31" fillId="33" borderId="23" xfId="1" applyFont="1" applyFill="1" applyBorder="1" applyAlignment="1" applyProtection="1">
      <alignment horizontal="right" vertical="center" wrapText="1"/>
      <protection locked="0"/>
    </xf>
    <xf numFmtId="44" fontId="31" fillId="33" borderId="24" xfId="1" applyFont="1" applyFill="1" applyBorder="1" applyAlignment="1" applyProtection="1">
      <alignment horizontal="right" vertical="center" wrapText="1"/>
      <protection locked="0"/>
    </xf>
    <xf numFmtId="44" fontId="31" fillId="33" borderId="25" xfId="43" applyNumberFormat="1" applyFont="1" applyFill="1" applyBorder="1" applyAlignment="1">
      <alignment horizontal="right" vertical="center" wrapText="1"/>
    </xf>
    <xf numFmtId="0" fontId="32" fillId="0" borderId="0" xfId="0" applyFont="1"/>
    <xf numFmtId="0" fontId="33" fillId="0" borderId="0" xfId="0" applyFont="1"/>
    <xf numFmtId="14" fontId="34" fillId="33" borderId="20" xfId="43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horizontal="center" vertical="top" wrapText="1"/>
    </xf>
    <xf numFmtId="44" fontId="31" fillId="34" borderId="29" xfId="43" applyNumberFormat="1" applyFont="1" applyFill="1" applyBorder="1" applyAlignment="1">
      <alignment horizontal="right" vertical="center" wrapText="1"/>
    </xf>
    <xf numFmtId="164" fontId="29" fillId="33" borderId="35" xfId="43" applyNumberFormat="1" applyFont="1" applyFill="1" applyBorder="1" applyAlignment="1" applyProtection="1">
      <alignment horizontal="right" vertical="center" wrapText="1"/>
      <protection locked="0"/>
    </xf>
    <xf numFmtId="44" fontId="29" fillId="33" borderId="36" xfId="43" applyNumberFormat="1" applyFont="1" applyFill="1" applyBorder="1" applyAlignment="1">
      <alignment horizontal="right" vertical="center" wrapText="1"/>
    </xf>
    <xf numFmtId="8" fontId="29" fillId="33" borderId="30" xfId="43" applyNumberFormat="1" applyFont="1" applyFill="1" applyBorder="1" applyAlignment="1">
      <alignment horizontal="right" vertical="center" wrapText="1"/>
    </xf>
    <xf numFmtId="0" fontId="27" fillId="33" borderId="0" xfId="3" applyFont="1" applyFill="1" applyBorder="1" applyAlignment="1">
      <alignment horizontal="left"/>
    </xf>
    <xf numFmtId="0" fontId="36" fillId="33" borderId="0" xfId="0" applyFont="1" applyFill="1" applyAlignment="1">
      <alignment horizontal="left" vertical="top"/>
    </xf>
    <xf numFmtId="0" fontId="0" fillId="33" borderId="0" xfId="0" applyFill="1" applyAlignment="1">
      <alignment vertical="top" wrapText="1"/>
    </xf>
    <xf numFmtId="0" fontId="34" fillId="33" borderId="0" xfId="0" applyFont="1" applyFill="1" applyAlignment="1">
      <alignment horizontal="left" vertical="top"/>
    </xf>
    <xf numFmtId="0" fontId="34" fillId="33" borderId="0" xfId="0" applyFont="1" applyFill="1" applyAlignment="1">
      <alignment horizontal="left" vertical="top" wrapText="1"/>
    </xf>
    <xf numFmtId="0" fontId="34" fillId="33" borderId="0" xfId="0" applyFont="1" applyFill="1" applyAlignment="1">
      <alignment horizontal="left" wrapText="1"/>
    </xf>
    <xf numFmtId="0" fontId="34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34" fillId="33" borderId="0" xfId="0" applyFont="1" applyFill="1" applyAlignment="1">
      <alignment horizontal="left"/>
    </xf>
    <xf numFmtId="0" fontId="0" fillId="33" borderId="11" xfId="0" applyFill="1" applyBorder="1" applyAlignment="1">
      <alignment horizontal="center" wrapText="1"/>
    </xf>
    <xf numFmtId="0" fontId="0" fillId="33" borderId="26" xfId="0" applyFill="1" applyBorder="1" applyAlignment="1">
      <alignment vertical="top" wrapText="1"/>
    </xf>
    <xf numFmtId="14" fontId="34" fillId="33" borderId="11" xfId="0" applyNumberFormat="1" applyFont="1" applyFill="1" applyBorder="1" applyAlignment="1" applyProtection="1">
      <alignment horizontal="left" vertical="center"/>
      <protection locked="0"/>
    </xf>
    <xf numFmtId="0" fontId="37" fillId="33" borderId="26" xfId="0" applyFont="1" applyFill="1" applyBorder="1" applyAlignment="1">
      <alignment vertical="center" wrapText="1"/>
    </xf>
    <xf numFmtId="165" fontId="34" fillId="33" borderId="0" xfId="0" applyNumberFormat="1" applyFont="1" applyFill="1" applyAlignment="1" applyProtection="1">
      <alignment horizontal="left"/>
      <protection locked="0"/>
    </xf>
    <xf numFmtId="165" fontId="34" fillId="33" borderId="26" xfId="0" applyNumberFormat="1" applyFont="1" applyFill="1" applyBorder="1" applyAlignment="1" applyProtection="1">
      <alignment horizontal="left" vertical="center"/>
      <protection locked="0"/>
    </xf>
    <xf numFmtId="0" fontId="34" fillId="33" borderId="0" xfId="0" applyFont="1" applyFill="1" applyAlignment="1">
      <alignment vertical="center" wrapText="1"/>
    </xf>
    <xf numFmtId="0" fontId="39" fillId="33" borderId="11" xfId="0" applyFont="1" applyFill="1" applyBorder="1" applyAlignment="1">
      <alignment horizontal="left"/>
    </xf>
    <xf numFmtId="0" fontId="40" fillId="33" borderId="11" xfId="0" applyFont="1" applyFill="1" applyBorder="1" applyAlignment="1">
      <alignment vertical="top" wrapText="1"/>
    </xf>
    <xf numFmtId="0" fontId="39" fillId="33" borderId="26" xfId="0" applyFont="1" applyFill="1" applyBorder="1" applyAlignment="1">
      <alignment horizontal="left"/>
    </xf>
    <xf numFmtId="0" fontId="40" fillId="33" borderId="26" xfId="0" applyFont="1" applyFill="1" applyBorder="1" applyAlignment="1">
      <alignment vertical="top" wrapText="1"/>
    </xf>
    <xf numFmtId="0" fontId="39" fillId="33" borderId="26" xfId="0" applyFont="1" applyFill="1" applyBorder="1" applyAlignment="1">
      <alignment horizontal="left" wrapText="1"/>
    </xf>
    <xf numFmtId="0" fontId="40" fillId="33" borderId="0" xfId="0" applyFont="1" applyFill="1" applyAlignment="1">
      <alignment vertical="top" wrapText="1"/>
    </xf>
    <xf numFmtId="17" fontId="25" fillId="33" borderId="0" xfId="0" quotePrefix="1" applyNumberFormat="1" applyFont="1" applyFill="1" applyAlignment="1">
      <alignment horizontal="right" vertical="top" wrapText="1"/>
    </xf>
    <xf numFmtId="164" fontId="29" fillId="34" borderId="40" xfId="43" applyNumberFormat="1" applyFont="1" applyFill="1" applyBorder="1" applyAlignment="1">
      <alignment horizontal="right" vertical="center" wrapText="1"/>
    </xf>
    <xf numFmtId="164" fontId="29" fillId="34" borderId="41" xfId="43" applyNumberFormat="1" applyFont="1" applyFill="1" applyBorder="1" applyAlignment="1">
      <alignment horizontal="right" vertical="center" wrapText="1"/>
    </xf>
    <xf numFmtId="164" fontId="29" fillId="34" borderId="42" xfId="43" applyNumberFormat="1" applyFont="1" applyFill="1" applyBorder="1" applyAlignment="1">
      <alignment horizontal="right" vertical="center" wrapText="1"/>
    </xf>
    <xf numFmtId="44" fontId="31" fillId="34" borderId="43" xfId="43" applyNumberFormat="1" applyFont="1" applyFill="1" applyBorder="1" applyAlignment="1">
      <alignment horizontal="right" vertical="center" wrapText="1"/>
    </xf>
    <xf numFmtId="0" fontId="19" fillId="33" borderId="0" xfId="43" applyFont="1" applyFill="1" applyAlignment="1">
      <alignment horizontal="center" vertical="center" wrapText="1"/>
    </xf>
    <xf numFmtId="0" fontId="18" fillId="0" borderId="0" xfId="43">
      <alignment vertical="top" wrapText="1"/>
    </xf>
    <xf numFmtId="0" fontId="28" fillId="33" borderId="0" xfId="43" applyFont="1" applyFill="1" applyAlignment="1">
      <alignment horizontal="left"/>
    </xf>
    <xf numFmtId="0" fontId="41" fillId="33" borderId="0" xfId="43" applyFont="1" applyFill="1" applyAlignment="1">
      <alignment horizontal="center"/>
    </xf>
    <xf numFmtId="0" fontId="18" fillId="0" borderId="0" xfId="43" applyBorder="1">
      <alignment vertical="top" wrapText="1"/>
    </xf>
    <xf numFmtId="0" fontId="42" fillId="33" borderId="0" xfId="43" applyFont="1" applyFill="1" applyAlignment="1">
      <alignment horizontal="center" vertical="center"/>
    </xf>
    <xf numFmtId="0" fontId="43" fillId="33" borderId="0" xfId="43" applyFont="1" applyFill="1" applyAlignment="1">
      <alignment horizontal="center" vertical="top"/>
    </xf>
    <xf numFmtId="0" fontId="45" fillId="33" borderId="0" xfId="43" applyFont="1" applyFill="1" applyAlignment="1">
      <alignment horizontal="left" vertical="top"/>
    </xf>
    <xf numFmtId="0" fontId="28" fillId="33" borderId="0" xfId="43" applyFont="1" applyFill="1" applyAlignment="1">
      <alignment horizontal="center"/>
    </xf>
    <xf numFmtId="0" fontId="28" fillId="33" borderId="0" xfId="43" applyFont="1" applyFill="1" applyAlignment="1">
      <alignment horizontal="center" vertical="center"/>
    </xf>
    <xf numFmtId="0" fontId="46" fillId="0" borderId="0" xfId="0" applyFont="1"/>
    <xf numFmtId="0" fontId="38" fillId="33" borderId="0" xfId="0" applyFont="1" applyFill="1" applyAlignment="1">
      <alignment wrapText="1"/>
    </xf>
    <xf numFmtId="0" fontId="47" fillId="0" borderId="0" xfId="0" applyFont="1"/>
    <xf numFmtId="0" fontId="42" fillId="33" borderId="0" xfId="43" applyFont="1" applyFill="1" applyAlignment="1">
      <alignment horizontal="right"/>
    </xf>
    <xf numFmtId="0" fontId="19" fillId="33" borderId="0" xfId="43" applyFont="1" applyFill="1" applyAlignment="1">
      <alignment horizontal="center"/>
    </xf>
    <xf numFmtId="0" fontId="19" fillId="33" borderId="0" xfId="43" applyFont="1" applyFill="1" applyAlignment="1">
      <alignment vertical="center" wrapText="1"/>
    </xf>
    <xf numFmtId="0" fontId="19" fillId="33" borderId="0" xfId="43" applyFont="1" applyFill="1" applyAlignment="1">
      <alignment horizontal="center" vertical="center"/>
    </xf>
    <xf numFmtId="0" fontId="27" fillId="35" borderId="31" xfId="4" applyFont="1" applyFill="1" applyBorder="1" applyAlignment="1">
      <alignment horizontal="center" vertical="center" wrapText="1"/>
    </xf>
    <xf numFmtId="0" fontId="27" fillId="35" borderId="32" xfId="4" applyFont="1" applyFill="1" applyBorder="1" applyAlignment="1">
      <alignment horizontal="center" vertical="center" wrapText="1"/>
    </xf>
    <xf numFmtId="0" fontId="27" fillId="35" borderId="33" xfId="4" applyFont="1" applyFill="1" applyBorder="1" applyAlignment="1">
      <alignment horizontal="center" vertical="center" wrapText="1"/>
    </xf>
    <xf numFmtId="0" fontId="27" fillId="35" borderId="34" xfId="4" applyFont="1" applyFill="1" applyBorder="1" applyAlignment="1">
      <alignment horizontal="center" vertical="center" wrapText="1"/>
    </xf>
    <xf numFmtId="0" fontId="27" fillId="35" borderId="27" xfId="3" applyFont="1" applyFill="1" applyBorder="1" applyAlignment="1">
      <alignment horizontal="left" vertical="center" wrapText="1"/>
    </xf>
    <xf numFmtId="0" fontId="27" fillId="35" borderId="28" xfId="3" applyFont="1" applyFill="1" applyBorder="1" applyAlignment="1">
      <alignment horizontal="left" vertical="center" wrapText="1"/>
    </xf>
    <xf numFmtId="0" fontId="27" fillId="35" borderId="19" xfId="3" applyFont="1" applyFill="1" applyBorder="1" applyAlignment="1">
      <alignment horizontal="right" vertical="center"/>
    </xf>
    <xf numFmtId="14" fontId="29" fillId="35" borderId="20" xfId="43" applyNumberFormat="1" applyFont="1" applyFill="1" applyBorder="1" applyAlignment="1" applyProtection="1">
      <alignment horizontal="right" vertical="center"/>
      <protection locked="0"/>
    </xf>
    <xf numFmtId="0" fontId="27" fillId="35" borderId="16" xfId="3" applyFont="1" applyFill="1" applyBorder="1" applyAlignment="1">
      <alignment horizontal="right" vertical="center"/>
    </xf>
    <xf numFmtId="0" fontId="35" fillId="35" borderId="22" xfId="0" applyFont="1" applyFill="1" applyBorder="1" applyAlignment="1">
      <alignment horizontal="center" vertical="center"/>
    </xf>
    <xf numFmtId="0" fontId="35" fillId="35" borderId="37" xfId="0" applyFont="1" applyFill="1" applyBorder="1" applyAlignment="1">
      <alignment horizontal="center" vertical="center"/>
    </xf>
    <xf numFmtId="0" fontId="35" fillId="35" borderId="22" xfId="0" applyFont="1" applyFill="1" applyBorder="1" applyAlignment="1">
      <alignment horizontal="center" vertical="center" wrapText="1"/>
    </xf>
    <xf numFmtId="0" fontId="35" fillId="35" borderId="3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wrapText="1"/>
    </xf>
    <xf numFmtId="44" fontId="23" fillId="0" borderId="12" xfId="1" applyFont="1" applyBorder="1"/>
    <xf numFmtId="44" fontId="23" fillId="0" borderId="29" xfId="1" applyFont="1" applyBorder="1"/>
    <xf numFmtId="0" fontId="23" fillId="0" borderId="12" xfId="0" applyFont="1" applyBorder="1"/>
    <xf numFmtId="0" fontId="23" fillId="0" borderId="12" xfId="0" applyFont="1" applyBorder="1" applyAlignment="1">
      <alignment wrapText="1"/>
    </xf>
    <xf numFmtId="44" fontId="23" fillId="0" borderId="29" xfId="0" applyNumberFormat="1" applyFont="1" applyBorder="1"/>
    <xf numFmtId="0" fontId="22" fillId="0" borderId="0" xfId="0" applyFont="1" applyAlignment="1">
      <alignment horizontal="left"/>
    </xf>
    <xf numFmtId="44" fontId="23" fillId="0" borderId="0" xfId="0" applyNumberFormat="1" applyFont="1"/>
    <xf numFmtId="44" fontId="23" fillId="0" borderId="0" xfId="0" applyNumberFormat="1" applyFont="1" applyAlignment="1">
      <alignment horizontal="right"/>
    </xf>
    <xf numFmtId="44" fontId="22" fillId="0" borderId="29" xfId="0" applyNumberFormat="1" applyFont="1" applyBorder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44" fontId="22" fillId="0" borderId="29" xfId="1" applyFont="1" applyBorder="1"/>
    <xf numFmtId="0" fontId="35" fillId="35" borderId="38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 wrapText="1"/>
    </xf>
    <xf numFmtId="0" fontId="35" fillId="35" borderId="38" xfId="0" applyFont="1" applyFill="1" applyBorder="1" applyAlignment="1">
      <alignment horizontal="center" vertical="center" wrapText="1"/>
    </xf>
    <xf numFmtId="0" fontId="35" fillId="35" borderId="39" xfId="0" applyFont="1" applyFill="1" applyBorder="1" applyAlignment="1">
      <alignment horizontal="center" vertical="center"/>
    </xf>
    <xf numFmtId="0" fontId="23" fillId="0" borderId="22" xfId="0" applyFont="1" applyBorder="1" applyAlignment="1">
      <alignment wrapText="1"/>
    </xf>
    <xf numFmtId="37" fontId="23" fillId="0" borderId="22" xfId="1" applyNumberFormat="1" applyFont="1" applyBorder="1"/>
    <xf numFmtId="44" fontId="23" fillId="0" borderId="37" xfId="1" applyFont="1" applyBorder="1"/>
    <xf numFmtId="37" fontId="23" fillId="0" borderId="12" xfId="1" applyNumberFormat="1" applyFont="1" applyBorder="1"/>
    <xf numFmtId="0" fontId="23" fillId="0" borderId="0" xfId="0" applyFont="1" applyAlignment="1">
      <alignment horizontal="left" vertical="top"/>
    </xf>
    <xf numFmtId="44" fontId="46" fillId="0" borderId="0" xfId="0" applyNumberFormat="1" applyFont="1"/>
    <xf numFmtId="37" fontId="46" fillId="0" borderId="0" xfId="0" applyNumberFormat="1" applyFont="1"/>
    <xf numFmtId="0" fontId="49" fillId="0" borderId="0" xfId="45" applyFont="1"/>
    <xf numFmtId="0" fontId="46" fillId="0" borderId="0" xfId="0" applyFont="1" applyAlignment="1">
      <alignment vertical="top"/>
    </xf>
    <xf numFmtId="0" fontId="50" fillId="0" borderId="0" xfId="45" applyFont="1"/>
    <xf numFmtId="0" fontId="46" fillId="33" borderId="0" xfId="0" applyFont="1" applyFill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00000000-0005-0000-0000-00001B000000}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sz val="1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sz val="12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sz val="12"/>
      </font>
    </dxf>
    <dxf>
      <font>
        <strike val="0"/>
        <outline val="0"/>
        <shadow val="0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sz val="1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49998474074526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olden/Downloads/TBCB-SPM-Bud-RTA-Invoice-19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Summary"/>
      <sheetName val="Invoice Detail"/>
      <sheetName val="List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E4FA17-D140-4CEE-BAEC-9ABC94660316}" name="Table1" displayName="Table1" ref="A7:F20" totalsRowShown="0" headerRowDxfId="42" headerRowBorderDxfId="41" tableBorderDxfId="40" headerRowCellStyle="Heading 2">
  <autoFilter ref="A7:F20" xr:uid="{4850545F-39BB-4FA2-B7C0-02BECF5487C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CE72D6E-379B-4110-BEE2-918F9A152537}" name="Category" dataDxfId="39" dataCellStyle="Heading 1"/>
    <tableColumn id="2" xr3:uid="{8D43AB8A-A22B-4753-8664-8FB65EF03797}" name="Allotment Amount  [A]" dataDxfId="38" dataCellStyle="Normal 2"/>
    <tableColumn id="3" xr3:uid="{C86EFF11-A50A-4CFC-9BCE-D026953B5567}" name="Prior Invoiced  [B]" dataDxfId="37" dataCellStyle="Currency"/>
    <tableColumn id="4" xr3:uid="{162736FE-283C-4B21-92D0-135EB16786B8}" name="Current Quarter [C]"/>
    <tableColumn id="5" xr3:uid="{A0F603A4-3452-4F9D-B887-EF8B8D2305E5}" name="Total Year-to-Date              [B+C] = [D]" dataDxfId="36" dataCellStyle="Normal 2"/>
    <tableColumn id="6" xr3:uid="{BDD9DC0C-941E-43EA-BDA3-3B767F3F472C}" name="Balance Remaining              [A - D]" dataDxfId="35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EDFF65-18B5-444C-873A-85B9F687B8A0}" name="Table3" displayName="Table3" ref="A5:D17" totalsRowShown="0" headerRowDxfId="34" dataDxfId="32" headerRowBorderDxfId="33" tableBorderDxfId="31">
  <autoFilter ref="A5:D17" xr:uid="{910ECFC0-1316-4058-9B56-B1779B24C26F}">
    <filterColumn colId="0" hiddenButton="1"/>
    <filterColumn colId="1" hiddenButton="1"/>
    <filterColumn colId="2" hiddenButton="1"/>
    <filterColumn colId="3" hiddenButton="1"/>
  </autoFilter>
  <tableColumns count="4">
    <tableColumn id="1" xr3:uid="{3776EE59-A3A3-44ED-B40F-6CD51C704DFC}" name="NAME AND TITLE" dataDxfId="30"/>
    <tableColumn id="2" xr3:uid="{C76AC9F0-D2C9-4383-917F-A3426EC3FD06}" name="SALARY" dataDxfId="29" dataCellStyle="Currency"/>
    <tableColumn id="3" xr3:uid="{C951E66D-55D7-41D6-BAB8-FB7262CBE73E}" name="BENEFITS" dataDxfId="28" dataCellStyle="Currency"/>
    <tableColumn id="4" xr3:uid="{FB4C5BCA-0425-4F2F-9B92-9C693DA3A3EE}" name="TOTAL" dataDxfId="27" dataCellStyle="Currency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7B5814C-33A5-4DA6-8052-1C38353FCF7A}" name="Table4" displayName="Table4" ref="A19:D24" totalsRowShown="0" headerRowDxfId="26" dataDxfId="25" tableBorderDxfId="24">
  <autoFilter ref="A19:D24" xr:uid="{AD387ADA-4BCB-403D-93F7-F4EA11E6A84B}">
    <filterColumn colId="0" hiddenButton="1"/>
    <filterColumn colId="1" hiddenButton="1"/>
    <filterColumn colId="2" hiddenButton="1"/>
    <filterColumn colId="3" hiddenButton="1"/>
  </autoFilter>
  <tableColumns count="4">
    <tableColumn id="1" xr3:uid="{FFB46E74-35D5-4480-B2A7-1AA1422EEB0B}" name="ITEM - Make and Model" dataDxfId="23"/>
    <tableColumn id="2" xr3:uid="{331F2743-6DFC-45A7-AFC8-4CD40E63C49D}" name="Cost per Unit" dataDxfId="22" dataCellStyle="Currency"/>
    <tableColumn id="3" xr3:uid="{37D7673B-7CDF-4402-94CE-FF79E854C8AD}" name="Number of Units" dataDxfId="21" dataCellStyle="Currency"/>
    <tableColumn id="4" xr3:uid="{B7BDFA71-AE02-4E19-9FB1-358B8DFE64CA}" name="TOTAL" dataDxfId="20" dataCellStyle="Currency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8EC18A-68ED-4FCD-9C36-F5AC0506E1E7}" name="Table5" displayName="Table5" ref="A27:D35" totalsRowShown="0" headerRowDxfId="19" dataDxfId="17" headerRowBorderDxfId="18" tableBorderDxfId="16">
  <autoFilter ref="A27:D35" xr:uid="{2DFC6F65-D846-4BA4-91AC-7A32ED3B23B4}">
    <filterColumn colId="0" hiddenButton="1"/>
    <filterColumn colId="1" hiddenButton="1"/>
    <filterColumn colId="2" hiddenButton="1"/>
    <filterColumn colId="3" hiddenButton="1"/>
  </autoFilter>
  <tableColumns count="4">
    <tableColumn id="1" xr3:uid="{9C9FB4AF-47FE-454D-89E7-69770E16DC60}" name="CATEGORY" dataDxfId="15"/>
    <tableColumn id="2" xr3:uid="{B9C7CC41-88C9-49E4-B8C5-88B9F986CCA5}" name="Number of Items" dataDxfId="14"/>
    <tableColumn id="3" xr3:uid="{8DEDCAEF-68E1-4835-8524-DD0E2C2A42E2}" name="Cost per Item" dataDxfId="13" dataCellStyle="Currency"/>
    <tableColumn id="4" xr3:uid="{72B7A6CC-9E04-4C11-B8F3-5E920E182AFD}" name="TOTAL" dataDxfId="12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31760B2-64A1-4622-AE1C-C96B8E1245E2}" name="Table6" displayName="Table6" ref="E5:L14" totalsRowShown="0" headerRowDxfId="11" dataDxfId="9" headerRowBorderDxfId="10" tableBorderDxfId="8">
  <autoFilter ref="E5:L14" xr:uid="{DABEEE6C-2BF4-46A8-ABBE-51135F36CC9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E6D93F3D-082F-4AA7-BF6E-DC6CB6F08C90}" name="Suspect ID #" dataDxfId="7"/>
    <tableColumn id="2" xr3:uid="{4F802ABA-1C58-4B1E-817B-AFA9307B9C12}" name="RVCT #" dataDxfId="6"/>
    <tableColumn id="3" xr3:uid="{FC7BD370-64A0-4D83-9D0A-FCF86033E805}" name="DOT (Yes/No)" dataDxfId="5"/>
    <tableColumn id="4" xr3:uid="{C1593241-5F19-4F62-A5BD-2ACEFA138DBB}" name="Shelter Name and Category*" dataDxfId="4"/>
    <tableColumn id="5" xr3:uid="{96B053BE-6227-4701-A2AC-34A71DD5A850}" name="Rate Per Day" dataDxfId="3" dataCellStyle="Currency"/>
    <tableColumn id="6" xr3:uid="{F36E71F8-3E7F-4DED-80F5-78FF408DDF77}" name="# of Days" dataDxfId="2"/>
    <tableColumn id="7" xr3:uid="{4D01C2DD-C654-48D7-8D8C-BEAA03C7213E}" name="Other Charges" dataDxfId="1" dataCellStyle="Currency"/>
    <tableColumn id="8" xr3:uid="{88702BF7-DBA0-4BD4-892B-29080364216E}" name="Total Amount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showGridLines="0" tabSelected="1" zoomScaleNormal="100" workbookViewId="0">
      <selection activeCell="A5" sqref="A5"/>
    </sheetView>
  </sheetViews>
  <sheetFormatPr defaultRowHeight="14.5" x14ac:dyDescent="0.35"/>
  <cols>
    <col min="1" max="1" width="29.81640625" customWidth="1"/>
    <col min="2" max="2" width="28.453125" customWidth="1"/>
    <col min="3" max="3" width="23.7265625" customWidth="1"/>
    <col min="4" max="4" width="26" customWidth="1"/>
    <col min="5" max="5" width="26.453125" customWidth="1"/>
    <col min="6" max="6" width="28.7265625" customWidth="1"/>
    <col min="7" max="7" width="23.54296875" customWidth="1"/>
  </cols>
  <sheetData>
    <row r="1" spans="1:7" ht="40" customHeight="1" x14ac:dyDescent="0.7">
      <c r="A1" s="60"/>
      <c r="B1" s="61" t="s">
        <v>76</v>
      </c>
      <c r="D1" s="62"/>
      <c r="E1" s="2"/>
      <c r="F1" s="2"/>
      <c r="G1" s="2"/>
    </row>
    <row r="2" spans="1:7" ht="31.5" customHeight="1" x14ac:dyDescent="0.7">
      <c r="A2" s="60"/>
      <c r="B2" s="63"/>
      <c r="C2" s="67" t="s">
        <v>78</v>
      </c>
      <c r="E2" s="2"/>
      <c r="F2" s="2"/>
      <c r="G2" s="2"/>
    </row>
    <row r="3" spans="1:7" ht="29.5" customHeight="1" x14ac:dyDescent="0.6">
      <c r="A3" s="25"/>
      <c r="B3" s="64"/>
      <c r="C3" s="68" t="s">
        <v>90</v>
      </c>
      <c r="E3" s="64"/>
      <c r="F3" s="64"/>
      <c r="G3" s="2"/>
    </row>
    <row r="4" spans="1:7" ht="23" customHeight="1" x14ac:dyDescent="0.6">
      <c r="A4" s="24"/>
      <c r="B4" s="66" t="s">
        <v>77</v>
      </c>
      <c r="C4" s="8"/>
      <c r="E4" s="65"/>
      <c r="F4" s="65"/>
      <c r="G4" s="2"/>
    </row>
    <row r="5" spans="1:7" ht="27.75" customHeight="1" thickBot="1" x14ac:dyDescent="0.45">
      <c r="A5" s="25" t="s">
        <v>51</v>
      </c>
      <c r="B5" s="24"/>
      <c r="C5" s="8"/>
      <c r="D5" s="8"/>
      <c r="E5" s="8"/>
      <c r="F5" s="8"/>
    </row>
    <row r="6" spans="1:7" ht="41" customHeight="1" thickBot="1" x14ac:dyDescent="0.4">
      <c r="A6" s="82" t="s">
        <v>0</v>
      </c>
      <c r="B6" s="26"/>
      <c r="C6" s="83" t="s">
        <v>49</v>
      </c>
      <c r="D6" s="9"/>
      <c r="E6" s="84" t="s">
        <v>50</v>
      </c>
      <c r="F6" s="10">
        <f>SUM(D20)</f>
        <v>0</v>
      </c>
    </row>
    <row r="7" spans="1:7" ht="65.25" customHeight="1" thickBot="1" x14ac:dyDescent="0.4">
      <c r="A7" s="76" t="s">
        <v>1</v>
      </c>
      <c r="B7" s="77" t="s">
        <v>59</v>
      </c>
      <c r="C7" s="78" t="s">
        <v>60</v>
      </c>
      <c r="D7" s="78" t="s">
        <v>61</v>
      </c>
      <c r="E7" s="78" t="s">
        <v>62</v>
      </c>
      <c r="F7" s="79" t="s">
        <v>63</v>
      </c>
    </row>
    <row r="8" spans="1:7" ht="31.5" customHeight="1" x14ac:dyDescent="0.35">
      <c r="A8" s="80" t="s">
        <v>2</v>
      </c>
      <c r="B8" s="55"/>
      <c r="C8" s="11">
        <v>0</v>
      </c>
      <c r="D8" s="12">
        <f>SUM('Invoice Detail'!B6:B16)</f>
        <v>0</v>
      </c>
      <c r="E8" s="13">
        <f>SUM(C8:D8)</f>
        <v>0</v>
      </c>
      <c r="F8" s="58"/>
    </row>
    <row r="9" spans="1:7" ht="37.5" customHeight="1" x14ac:dyDescent="0.35">
      <c r="A9" s="80" t="s">
        <v>3</v>
      </c>
      <c r="B9" s="56"/>
      <c r="C9" s="14">
        <v>0</v>
      </c>
      <c r="D9" s="15">
        <v>0</v>
      </c>
      <c r="E9" s="16">
        <f t="shared" ref="E9:E19" si="0">SUM(C9:D9)</f>
        <v>0</v>
      </c>
      <c r="F9" s="28"/>
    </row>
    <row r="10" spans="1:7" ht="31.5" customHeight="1" x14ac:dyDescent="0.35">
      <c r="A10" s="80" t="s">
        <v>4</v>
      </c>
      <c r="B10" s="56"/>
      <c r="C10" s="14">
        <v>0</v>
      </c>
      <c r="D10" s="17">
        <f>SUM('Invoice Detail'!C6:C16)</f>
        <v>0</v>
      </c>
      <c r="E10" s="16">
        <f t="shared" si="0"/>
        <v>0</v>
      </c>
      <c r="F10" s="28"/>
    </row>
    <row r="11" spans="1:7" ht="31.5" customHeight="1" x14ac:dyDescent="0.35">
      <c r="A11" s="80" t="s">
        <v>5</v>
      </c>
      <c r="B11" s="56"/>
      <c r="C11" s="18">
        <v>0</v>
      </c>
      <c r="D11" s="19">
        <v>0</v>
      </c>
      <c r="E11" s="16">
        <f t="shared" si="0"/>
        <v>0</v>
      </c>
      <c r="F11" s="28"/>
    </row>
    <row r="12" spans="1:7" ht="31.5" customHeight="1" x14ac:dyDescent="0.35">
      <c r="A12" s="80" t="s">
        <v>6</v>
      </c>
      <c r="B12" s="56"/>
      <c r="C12" s="18">
        <v>0</v>
      </c>
      <c r="D12" s="20">
        <f>SUM('Invoice Detail'!D24)</f>
        <v>0</v>
      </c>
      <c r="E12" s="16">
        <f t="shared" si="0"/>
        <v>0</v>
      </c>
      <c r="F12" s="28"/>
    </row>
    <row r="13" spans="1:7" ht="31.5" customHeight="1" x14ac:dyDescent="0.35">
      <c r="A13" s="80" t="s">
        <v>7</v>
      </c>
      <c r="B13" s="56"/>
      <c r="C13" s="18">
        <v>0</v>
      </c>
      <c r="D13" s="19">
        <v>0</v>
      </c>
      <c r="E13" s="16">
        <f t="shared" si="0"/>
        <v>0</v>
      </c>
      <c r="F13" s="28"/>
    </row>
    <row r="14" spans="1:7" ht="31.5" customHeight="1" x14ac:dyDescent="0.35">
      <c r="A14" s="80" t="s">
        <v>8</v>
      </c>
      <c r="B14" s="56"/>
      <c r="C14" s="18">
        <v>0</v>
      </c>
      <c r="D14" s="19">
        <v>0</v>
      </c>
      <c r="E14" s="16">
        <f t="shared" si="0"/>
        <v>0</v>
      </c>
      <c r="F14" s="28"/>
    </row>
    <row r="15" spans="1:7" ht="31.5" customHeight="1" x14ac:dyDescent="0.35">
      <c r="A15" s="80" t="s">
        <v>9</v>
      </c>
      <c r="B15" s="56"/>
      <c r="C15" s="18">
        <v>0</v>
      </c>
      <c r="D15" s="19">
        <v>0</v>
      </c>
      <c r="E15" s="16">
        <f t="shared" si="0"/>
        <v>0</v>
      </c>
      <c r="F15" s="28"/>
    </row>
    <row r="16" spans="1:7" ht="31.5" customHeight="1" x14ac:dyDescent="0.35">
      <c r="A16" s="80" t="s">
        <v>10</v>
      </c>
      <c r="B16" s="56"/>
      <c r="C16" s="18">
        <v>0</v>
      </c>
      <c r="D16" s="19">
        <v>0</v>
      </c>
      <c r="E16" s="16">
        <f t="shared" si="0"/>
        <v>0</v>
      </c>
      <c r="F16" s="28"/>
    </row>
    <row r="17" spans="1:6" ht="31.5" customHeight="1" x14ac:dyDescent="0.35">
      <c r="A17" s="80" t="s">
        <v>11</v>
      </c>
      <c r="B17" s="56"/>
      <c r="C17" s="18">
        <v>0</v>
      </c>
      <c r="D17" s="17">
        <f>SUM('Invoice Detail'!L14)</f>
        <v>0</v>
      </c>
      <c r="E17" s="16">
        <f t="shared" si="0"/>
        <v>0</v>
      </c>
      <c r="F17" s="28"/>
    </row>
    <row r="18" spans="1:6" ht="37.5" customHeight="1" x14ac:dyDescent="0.35">
      <c r="A18" s="80" t="s">
        <v>12</v>
      </c>
      <c r="B18" s="56"/>
      <c r="C18" s="18">
        <v>0</v>
      </c>
      <c r="D18" s="17">
        <f>SUM('Invoice Detail'!D35)</f>
        <v>0</v>
      </c>
      <c r="E18" s="16">
        <f t="shared" si="0"/>
        <v>0</v>
      </c>
      <c r="F18" s="28"/>
    </row>
    <row r="19" spans="1:6" ht="31.5" customHeight="1" x14ac:dyDescent="0.35">
      <c r="A19" s="81" t="s">
        <v>13</v>
      </c>
      <c r="B19" s="57"/>
      <c r="C19" s="21">
        <v>0</v>
      </c>
      <c r="D19" s="22">
        <v>0</v>
      </c>
      <c r="E19" s="23">
        <f t="shared" si="0"/>
        <v>0</v>
      </c>
      <c r="F19" s="28"/>
    </row>
    <row r="20" spans="1:6" ht="30.75" customHeight="1" x14ac:dyDescent="0.35">
      <c r="A20" s="81" t="s">
        <v>14</v>
      </c>
      <c r="B20" s="29">
        <v>0</v>
      </c>
      <c r="C20" s="30">
        <f>SUM(C8:C19)</f>
        <v>0</v>
      </c>
      <c r="D20" s="30">
        <f>SUM(D8:D19)</f>
        <v>0</v>
      </c>
      <c r="E20" s="30">
        <f>SUM(E8:E19)</f>
        <v>0</v>
      </c>
      <c r="F20" s="31">
        <f>B20-E20</f>
        <v>0</v>
      </c>
    </row>
    <row r="21" spans="1:6" ht="18" x14ac:dyDescent="0.4">
      <c r="A21" s="32" t="s">
        <v>15</v>
      </c>
      <c r="B21" s="33"/>
      <c r="C21" s="33"/>
      <c r="D21" s="33"/>
      <c r="E21" s="33"/>
      <c r="F21" s="33"/>
    </row>
    <row r="22" spans="1:6" ht="19.5" customHeight="1" x14ac:dyDescent="0.35">
      <c r="A22" s="35" t="s">
        <v>53</v>
      </c>
      <c r="B22" s="36"/>
      <c r="C22" s="36"/>
      <c r="D22" s="36"/>
      <c r="E22" s="36"/>
      <c r="F22" s="36"/>
    </row>
    <row r="23" spans="1:6" ht="19.5" customHeight="1" x14ac:dyDescent="0.35">
      <c r="A23" s="35" t="s">
        <v>73</v>
      </c>
      <c r="B23" s="36"/>
      <c r="C23" s="36"/>
      <c r="D23" s="36"/>
      <c r="E23" s="36"/>
      <c r="F23" s="36"/>
    </row>
    <row r="24" spans="1:6" ht="54.75" customHeight="1" x14ac:dyDescent="0.35">
      <c r="A24" s="37" t="s">
        <v>74</v>
      </c>
      <c r="B24" s="38"/>
      <c r="C24" s="39"/>
      <c r="D24" s="34"/>
      <c r="E24" s="34"/>
      <c r="F24" s="34"/>
    </row>
    <row r="25" spans="1:6" ht="24" customHeight="1" x14ac:dyDescent="0.35">
      <c r="A25" s="40" t="s">
        <v>16</v>
      </c>
      <c r="B25" s="41"/>
      <c r="C25" s="42"/>
      <c r="D25" s="42"/>
      <c r="E25" s="34"/>
      <c r="F25" s="34"/>
    </row>
    <row r="26" spans="1:6" ht="24.75" customHeight="1" x14ac:dyDescent="0.35">
      <c r="A26" s="37" t="s">
        <v>17</v>
      </c>
      <c r="B26" s="43"/>
      <c r="C26" s="44"/>
      <c r="D26" s="34"/>
      <c r="E26" s="34"/>
      <c r="F26" s="34"/>
    </row>
    <row r="27" spans="1:6" ht="25.5" customHeight="1" x14ac:dyDescent="0.35">
      <c r="A27" s="45" t="s">
        <v>18</v>
      </c>
      <c r="B27" s="46"/>
      <c r="C27" s="44"/>
      <c r="D27" s="34"/>
      <c r="E27" s="34"/>
      <c r="F27" s="34"/>
    </row>
    <row r="28" spans="1:6" ht="30.75" customHeight="1" x14ac:dyDescent="0.35">
      <c r="A28" s="4" t="s">
        <v>79</v>
      </c>
      <c r="B28" s="69"/>
      <c r="C28" s="70" t="s">
        <v>75</v>
      </c>
      <c r="D28" s="47"/>
      <c r="E28" s="34"/>
      <c r="F28" s="34"/>
    </row>
    <row r="29" spans="1:6" ht="17.5" x14ac:dyDescent="0.35">
      <c r="A29" s="4" t="s">
        <v>80</v>
      </c>
      <c r="B29" s="69"/>
      <c r="C29" s="48"/>
      <c r="D29" s="49"/>
      <c r="E29" s="34"/>
      <c r="F29" s="34"/>
    </row>
    <row r="30" spans="1:6" ht="17.5" x14ac:dyDescent="0.35">
      <c r="A30" s="6" t="s">
        <v>81</v>
      </c>
      <c r="B30" s="69"/>
      <c r="C30" s="50"/>
      <c r="D30" s="51"/>
      <c r="E30" s="34"/>
      <c r="F30" s="34"/>
    </row>
    <row r="31" spans="1:6" ht="17.5" x14ac:dyDescent="0.35">
      <c r="A31" s="6" t="s">
        <v>82</v>
      </c>
      <c r="B31" s="69"/>
      <c r="C31" s="50"/>
      <c r="D31" s="51"/>
      <c r="E31" s="34"/>
      <c r="F31" s="34"/>
    </row>
    <row r="32" spans="1:6" ht="17.5" x14ac:dyDescent="0.35">
      <c r="A32" s="6" t="s">
        <v>83</v>
      </c>
      <c r="B32" s="69"/>
      <c r="C32" s="52"/>
      <c r="D32" s="51"/>
      <c r="E32" s="34"/>
      <c r="F32" s="34"/>
    </row>
    <row r="33" spans="1:6" ht="15.5" x14ac:dyDescent="0.35">
      <c r="A33" s="6" t="s">
        <v>84</v>
      </c>
      <c r="B33" s="69"/>
      <c r="C33" s="53"/>
      <c r="D33" s="53"/>
      <c r="E33" s="34"/>
      <c r="F33" s="54"/>
    </row>
  </sheetData>
  <phoneticPr fontId="44" type="noConversion"/>
  <dataValidations count="68">
    <dataValidation allowBlank="1" showInputMessage="1" showErrorMessage="1" promptTitle="Personnel with Benefits" prompt="Please use the Personnel section on the Invoice Detail tab to enter the salary amounts for the Personnel with benefits.  The total salaries will calculate in this cell." sqref="D8" xr:uid="{00000000-0002-0000-0000-000000000000}"/>
    <dataValidation allowBlank="1" showInputMessage="1" showErrorMessage="1" promptTitle="Personnel (non-benefits)" prompt="If there are personnel without benefits, please type the total amount of their salaries in this cell." sqref="D9" xr:uid="{00000000-0002-0000-0000-000001000000}"/>
    <dataValidation allowBlank="1" showInputMessage="1" showErrorMessage="1" promptTitle="Fringe Benefits" prompt="Please complete the Personnel with benefits section on the Invoice Detail tab.  The fringe benefits from that section will calculate in this cell." sqref="D10" xr:uid="{00000000-0002-0000-0000-000002000000}"/>
    <dataValidation allowBlank="1" showInputMessage="1" showErrorMessage="1" promptTitle="Travel" prompt="Type the total travel amount for the billing period." sqref="D11" xr:uid="{00000000-0002-0000-0000-000003000000}"/>
    <dataValidation allowBlank="1" showInputMessage="1" showErrorMessage="1" promptTitle="Equipment" prompt="If equipment was purchased, please complete the Equipment section on the Invoice Detail tab.  The total amount will calculate in this cell." sqref="D12" xr:uid="{00000000-0002-0000-0000-000004000000}"/>
    <dataValidation allowBlank="1" showInputMessage="1" showErrorMessage="1" promptTitle="Supplies" prompt="Type the total Supplies amount for the Billing Period." sqref="D13" xr:uid="{00000000-0002-0000-0000-000005000000}"/>
    <dataValidation allowBlank="1" showInputMessage="1" showErrorMessage="1" promptTitle="Anti-TB Medications" prompt="Type the total Anti-TB Medications amount for the Billing Period." sqref="D14" xr:uid="{00000000-0002-0000-0000-000006000000}"/>
    <dataValidation allowBlank="1" showInputMessage="1" showErrorMessage="1" promptTitle="Subcontracts" prompt="Type the total Subcontracts amount for the billing period." sqref="D15" xr:uid="{00000000-0002-0000-0000-000007000000}"/>
    <dataValidation allowBlank="1" showInputMessage="1" showErrorMessage="1" promptTitle="Other Direct " prompt="Type the total Other Direct amount for the billing period." sqref="D16" xr:uid="{00000000-0002-0000-0000-000008000000}"/>
    <dataValidation allowBlank="1" showInputMessage="1" showErrorMessage="1" promptTitle="Shelter" prompt="Please complete the Shelter section on the Invoice Detail tab.  The total amount will calculate in this cell." sqref="D17" xr:uid="{00000000-0002-0000-0000-000009000000}"/>
    <dataValidation allowBlank="1" showInputMessage="1" showErrorMessage="1" promptTitle="Food, Incentives and Enablers" prompt="Please complete the Food, Incentives and Enablers section on the Invoice Detail tab.  The total amount will calculate in this cell." sqref="D18" xr:uid="{00000000-0002-0000-0000-00000A000000}"/>
    <dataValidation allowBlank="1" showInputMessage="1" showErrorMessage="1" promptTitle="Indirect Costs" prompt="If the Local Health Jurisdiction charges indirect costs, please type them here as a calculation of the Indirect Cost Rate times the Base amount." sqref="D19" xr:uid="{00000000-0002-0000-0000-00000B000000}"/>
    <dataValidation allowBlank="1" showInputMessage="1" showErrorMessage="1" promptTitle="Award Number" prompt="Header cell.  No data entry." sqref="C6" xr:uid="{00000000-0002-0000-0000-00000C000000}"/>
    <dataValidation allowBlank="1" showInputMessage="1" showErrorMessage="1" promptTitle="Amount Due" prompt="This is the current billing period amount due and it will automatically calculate from the Total cell D18.  Real-Time Allotment invoice table starts on cell A4." sqref="F6" xr:uid="{00000000-0002-0000-0000-00000D000000}"/>
    <dataValidation allowBlank="1" showInputMessage="1" showErrorMessage="1" promptTitle="Award Number" prompt="Type the Award Number from the Acceptance of Award Letter.  Formate is 20XXR-TA00 where XX is the Local Health Jurisdiction number." sqref="D6" xr:uid="{00000000-0002-0000-0000-00000E000000}"/>
    <dataValidation allowBlank="1" showInputMessage="1" showErrorMessage="1" promptTitle="Invoice Number" prompt="Please type in the invoice number using the Award Number and then adding the Quarter (e.g. 20XXR-TA00-QY where XX is the Local Jurisdiction Number and Y is the Quarter). " sqref="B5" xr:uid="{00000000-0002-0000-0000-000015000000}"/>
    <dataValidation allowBlank="1" showInputMessage="1" showErrorMessage="1" promptTitle="Blank Cell" prompt="Please go to cell B4 to enter the Billing Period." sqref="C5:F5" xr:uid="{8CA1A3B4-C5BC-4349-80C5-CAB4AA4B6A59}"/>
    <dataValidation allowBlank="1" showInputMessage="1" showErrorMessage="1" promptTitle="Billing Period" prompt="Header cell - no data entry." sqref="A6" xr:uid="{EB18202C-C9AC-4C9C-A13F-8D1022FB7D8B}"/>
    <dataValidation allowBlank="1" showInputMessage="1" showErrorMessage="1" promptTitle="Amount Due" prompt="Header cell.  No data entry." sqref="E6" xr:uid="{3B24AF54-C248-415A-8E0F-CFFA62F3801A}"/>
    <dataValidation allowBlank="1" showInputMessage="1" showErrorMessage="1" promptTitle="Date signed" prompt="Type or print the date that the document is signed." sqref="B26" xr:uid="{1F73C6B8-5B10-4D44-B8FE-43CB8C20E8D4}"/>
    <dataValidation allowBlank="1" showInputMessage="1" showErrorMessage="1" promptTitle="Remit to: Attention" prompt="If there is a specific Department or person that the payment warrant should be mailed to, type &quot;Attention:  Name&quot;." sqref="C32" xr:uid="{B203804E-3BCE-4ECC-970B-354A5161F533}"/>
    <dataValidation allowBlank="1" showInputMessage="1" showErrorMessage="1" promptTitle="Remit to address (continued)" prompt="Type the City, State and ZIP code that the payment warrant should be mailed to." sqref="C31" xr:uid="{221FEAD5-AF2E-4234-9F3A-9D1B2A2FA13F}"/>
    <dataValidation allowBlank="1" showInputMessage="1" showErrorMessage="1" promptTitle="Remit to: Address" prompt="Type the Local Health Jurisdiction address where the payment warrant should be mailed to." sqref="C30" xr:uid="{8BEEBDED-4684-4258-B8C8-17D88D301F90}"/>
    <dataValidation allowBlank="1" showInputMessage="1" showErrorMessage="1" promptTitle="Remit to name" prompt="Type the name of the local health jurisdiction as it should appear on the payment warrant." sqref="C29" xr:uid="{42769A71-CCBD-44D1-AF54-2AC1CE96C820}"/>
    <dataValidation allowBlank="1" showInputMessage="1" showErrorMessage="1" promptTitle="Certification Statement" prompt="This reimbursement (invoice) request is certified to be correct and is supported by accounting information and documentation held available for the State Tuberculosis Control Branch's review." sqref="A22:F23" xr:uid="{D02B636D-E0E5-4ACA-AA77-5C10E18370D8}"/>
    <dataValidation allowBlank="1" showInputMessage="1" showErrorMessage="1" promptTitle="Telephone Number" prompt="Please type or print the telephone number of the authorized signatory." sqref="A27:B27" xr:uid="{FB6F1423-1B06-4CCF-A38A-3FB8B3ED5139}"/>
    <dataValidation allowBlank="1" showInputMessage="1" showErrorMessage="1" promptTitle="Title" prompt="Type or print the authroized signatory's Title." sqref="C24" xr:uid="{67FABA8C-47AF-49E7-812A-1EB00EF22696}"/>
    <dataValidation allowBlank="1" showInputMessage="1" showErrorMessage="1" promptTitle="Authorized Signature" prompt="Heading cell.  No data entry." sqref="A25" xr:uid="{8D34CB9A-C809-48CC-AF8D-380BD0574FE9}"/>
    <dataValidation allowBlank="1" showInputMessage="1" showErrorMessage="1" promptTitle="Authorized Signature" prompt="Please print the document and have the authorized signatory sign it in blue ink.  Electronic signatures are acceptable." sqref="B25" xr:uid="{3224FF38-68E0-4640-9385-AABF339A53BB}"/>
    <dataValidation allowBlank="1" showInputMessage="1" showErrorMessage="1" promptTitle="Authorized Signatory" prompt="Heading cell.  No data entry." sqref="A24" xr:uid="{C40DA71A-7D9A-45C6-B0E2-60D2C02A429E}"/>
    <dataValidation allowBlank="1" showInputMessage="1" showErrorMessage="1" promptTitle="Date" prompt="Heading cell.  No data entry." sqref="A26" xr:uid="{7F0B8A43-FB7E-4F0D-9AC0-CDE05AC53F17}"/>
    <dataValidation allowBlank="1" showInputMessage="1" showErrorMessage="1" promptTitle="Authroized Signatory Name" prompt="Type or print the name of the authorized signatory." sqref="B24" xr:uid="{7A9A2381-8D1A-4734-9F35-33AE6E46F04A}"/>
    <dataValidation allowBlank="1" showInputMessage="1" showErrorMessage="1" prompt="Blank cell.  No data entry." sqref="C26:C27" xr:uid="{E08F6A4B-667C-424D-A027-E603BCF11556}"/>
    <dataValidation allowBlank="1" showInputMessage="1" showErrorMessage="1" promptTitle="Blank Cell" prompt="Start typing the Remit To address in cell C26." sqref="D28" xr:uid="{29F273EC-140F-4A80-854D-956473ADFBCD}"/>
    <dataValidation allowBlank="1" showInputMessage="1" showErrorMessage="1" promptTitle="Blank cell" prompt="Type the Real-Time Allotment amount in cell B17.  " sqref="B8:B19" xr:uid="{19DFBFB1-645F-4008-8F55-8A10A74AD861}"/>
    <dataValidation allowBlank="1" showInputMessage="1" showErrorMessage="1" promptTitle="Real-Time Allotment Amount" prompt="Type in the amount from the Notice of Real-Time Allotment Letter.  Real-Time Allotment amount is the cumulative amount of the Inital, Revised, and Final Real-Time Allotments." sqref="B20" xr:uid="{DF00F506-4F8D-43AF-824B-E1C3B30D16A2}"/>
    <dataValidation allowBlank="1" showInputMessage="1" showErrorMessage="1" promptTitle="Personnel Prior Invoiced" prompt="Type in the amount of prior invoiced Personnel for previous FY 2020 - 2021 quarters.  Q1 will be zero." sqref="C8" xr:uid="{B6AE1378-22D7-4908-842D-AD2DB176526A}"/>
    <dataValidation allowBlank="1" showInputMessage="1" showErrorMessage="1" promptTitle="Personnel (Non-benefits) Prior" prompt="Type in the amount of prior invoiced Personnel (non-benefits)  for previous FY 2020 - 2021 quarters.  Q1 will be zero." sqref="C9" xr:uid="{67F4B702-15CD-41D8-A2BD-A41BF9F09A5E}"/>
    <dataValidation allowBlank="1" showInputMessage="1" showErrorMessage="1" promptTitle="Fringe Benefits Prior Invoiced" prompt="Type in the amount of prior invoiced Fringe Benefits for previous FY 2020 - 2021 quarters.  Q1 will be zero." sqref="C10" xr:uid="{7FD68633-B07E-4285-A387-2B902864D483}"/>
    <dataValidation allowBlank="1" showInputMessage="1" showErrorMessage="1" promptTitle="Travel Prior Invoiced" prompt="Type in the amount of prior invoiced Travel for previous FY 2020 - 2021 quarters.  Q1 will be zero." sqref="C11" xr:uid="{583BED47-AE46-40DA-BF62-00F02D7E58A5}"/>
    <dataValidation allowBlank="1" showInputMessage="1" showErrorMessage="1" promptTitle="Equipment" prompt="Type in the amount of prior invoiced Equipment for previous FY 2020 - 2021 quarters.  Q1 will be zero." sqref="C12" xr:uid="{5A0E597B-AF69-44B7-A105-8F8F3883C379}"/>
    <dataValidation allowBlank="1" showInputMessage="1" showErrorMessage="1" promptTitle="Supplies Prior Invoiced" prompt="Type in the amount of prior invoiced Supplies for previous FY 2020 - 2021 quarters.  Q1 will be zero." sqref="C13" xr:uid="{6A1C5EEB-B1CA-4BFB-85B3-8C9C4ABB6BC5}"/>
    <dataValidation allowBlank="1" showInputMessage="1" showErrorMessage="1" promptTitle="Anti-TB Medications Prior " prompt="Type in the amount of prior invoiced Anti-TB Medications for previous FY 2020 - 2021 quarters.  Q1 will be zero." sqref="C14" xr:uid="{15B21E46-8A5E-47E2-AC31-A951FE9625BC}"/>
    <dataValidation allowBlank="1" showInputMessage="1" showErrorMessage="1" promptTitle="Subcontracts Prior Invoiced" prompt="Type in the amount of prior invoiced Subcontracts for previous FY 2020 - 2021 quarters.  Q1 will be zero." sqref="C15" xr:uid="{9BB5C70C-5295-4F8E-8E41-569ACA1726F1}"/>
    <dataValidation allowBlank="1" showInputMessage="1" showErrorMessage="1" promptTitle="Other Direct Prior Invoiced" prompt="Type in the amount of prior invoiced Other Direct Costs for previous FY 2020 - 2021 quarters.  Q1 will be zero." sqref="C16" xr:uid="{196B1514-B2AB-4499-86C6-850054B1ECAA}"/>
    <dataValidation allowBlank="1" showInputMessage="1" showErrorMessage="1" promptTitle="F, I, E Prior Invoiced" prompt="Type in the amount of prior invoiced Food, Incentives, and Enablers for previous FY 2020 - 2021 quarters.  Q1 will be zero." sqref="C18" xr:uid="{3C022318-A171-4FBB-8746-359B1D987D86}"/>
    <dataValidation allowBlank="1" showInputMessage="1" showErrorMessage="1" promptTitle="Shelter Prior Invoiced" prompt="Type in the amount of prior invoiced Shelter for previous FY 2020 - 2021 quarters.  Q1 will be zero." sqref="C17" xr:uid="{A556CD53-E4B9-49B2-9A1F-3EC8A99BE7F3}"/>
    <dataValidation allowBlank="1" showInputMessage="1" showErrorMessage="1" promptTitle="Indirect Cost Prior Invoiced" prompt="Type in the amount of prior invoiced Indirect Costs for previous FY 2020 - 2021 quarters.  Q1 will be zero." sqref="C19" xr:uid="{1872AB24-84FF-4C01-9A97-992520262579}"/>
    <dataValidation allowBlank="1" showInputMessage="1" showErrorMessage="1" promptTitle="Total Prior Invoiced" prompt="No data entry.  This cell will calculate the Sum of cells C5 to C16." sqref="C20" xr:uid="{AF8A346B-07FD-470B-AA6F-A775D525AAC0}"/>
    <dataValidation allowBlank="1" showInputMessage="1" showErrorMessage="1" promptTitle="End of Table" prompt="Go to cell A5 to continue" sqref="G7" xr:uid="{3C80DF3B-BC6A-4024-8D2E-2BD5826005D0}"/>
    <dataValidation allowBlank="1" showInputMessage="1" showErrorMessage="1" promptTitle="End of row" prompt="Go to cell A4 to continue" sqref="G6" xr:uid="{B9D742B2-A015-4882-B2A8-CD06EECC96E1}"/>
    <dataValidation allowBlank="1" showInputMessage="1" showErrorMessage="1" promptTitle="End of row" prompt="go to cell A3 to continue" sqref="G5" xr:uid="{D3E339B7-C2B0-454C-91FD-233406B2D7B5}"/>
    <dataValidation allowBlank="1" showInputMessage="1" showErrorMessage="1" promptTitle="End of row" prompt="Go to cell A6 to continue" sqref="G8" xr:uid="{0AC4A8E7-C23E-4918-A60C-BEF953D23A0F}"/>
    <dataValidation allowBlank="1" showInputMessage="1" showErrorMessage="1" promptTitle="Blank Cell" prompt="Total Real-Time Allotment Balance is calculated in cell F17." sqref="F8:F19" xr:uid="{C9BE1271-2117-4A04-B013-D98608B92E1A}"/>
    <dataValidation allowBlank="1" showInputMessage="1" showErrorMessage="1" promptTitle="End of row" prompt="Go to cell A7 to continue" sqref="G9" xr:uid="{522AF1AE-295F-4CAB-BA97-D0C19823BB8B}"/>
    <dataValidation allowBlank="1" showInputMessage="1" showErrorMessage="1" promptTitle="End of row" prompt="Go to cell A8 to continue" sqref="G10" xr:uid="{AB5C5BB7-4983-451C-89F0-B685195D4BA3}"/>
    <dataValidation allowBlank="1" showInputMessage="1" showErrorMessage="1" promptTitle="End of row" prompt="Go to cell A9 to continue" sqref="G11" xr:uid="{76DADA69-BEE0-4DB5-9268-B7C0A9C0DB9E}"/>
    <dataValidation allowBlank="1" showInputMessage="1" showErrorMessage="1" promptTitle="End of row" prompt="Go to cell A10 to continue" sqref="G12" xr:uid="{8B688865-2E7F-4A89-9AD5-586A44F57B4C}"/>
    <dataValidation allowBlank="1" showInputMessage="1" showErrorMessage="1" promptTitle="End of row" prompt="Go to cell A11 to continue" sqref="G13" xr:uid="{35C901BF-A94F-4982-BB5E-AB0C62F06E4D}"/>
    <dataValidation allowBlank="1" showInputMessage="1" showErrorMessage="1" promptTitle="End of row" prompt="Go to cell A12 to continue" sqref="G14" xr:uid="{6E87D9D2-FFC0-4233-AF33-531ACB76FB26}"/>
    <dataValidation allowBlank="1" showInputMessage="1" showErrorMessage="1" promptTitle="End of row" prompt="Go to cell A13 to continue" sqref="G15" xr:uid="{6F637AAB-DCC7-4C2A-93E0-BC4B02D303A8}"/>
    <dataValidation allowBlank="1" showInputMessage="1" showErrorMessage="1" promptTitle="End of row" prompt="Go to cell A14 to continue" sqref="G16" xr:uid="{51505355-5B68-4CEB-89E5-29C83505082B}"/>
    <dataValidation allowBlank="1" showInputMessage="1" showErrorMessage="1" promptTitle="End of row" prompt="Go to cell A15 to continue" sqref="G17" xr:uid="{43702AFF-23FA-41DE-94CC-68A6B6224B99}"/>
    <dataValidation allowBlank="1" showInputMessage="1" showErrorMessage="1" promptTitle="End of row" prompt="Go to cell A16 to continue" sqref="G18" xr:uid="{96BCE02D-4C5B-4BDA-8174-218AE6647632}"/>
    <dataValidation allowBlank="1" showInputMessage="1" showErrorMessage="1" promptTitle="End of row" prompt="Go to cell A17 to continue" sqref="G19" xr:uid="{0A511023-CECD-419B-914A-3736F41F1B2B}"/>
    <dataValidation allowBlank="1" showInputMessage="1" showErrorMessage="1" promptTitle="Blank Cell" prompt="Go to cell A19 to continue." sqref="B21:F21" xr:uid="{B3F12C82-8070-47D4-8585-88E7F7C181D9}"/>
    <dataValidation allowBlank="1" showInputMessage="1" showErrorMessage="1" promptTitle="Invoice Number" prompt="Heading.  No data entry.  Please enterr Invoice Number in cell B2." sqref="A5" xr:uid="{C1B63502-8270-4396-A163-7E8F3727DD8B}"/>
    <dataValidation allowBlank="1" showInputMessage="1" showErrorMessage="1" promptTitle="Invoice Number" prompt="The invoice number should be the Award Number + the quarter that the invoice is for.  For example 1970R-TA00 Q1." sqref="B3" xr:uid="{00F30835-D1FD-4EF2-83D6-5A620222E696}"/>
  </dataValidations>
  <pageMargins left="0.25" right="1.0687500000000001" top="1.75" bottom="0.75" header="0.3" footer="0.3"/>
  <pageSetup scale="61" orientation="portrait" r:id="rId1"/>
  <headerFooter>
    <oddFooter>&amp;C&amp;"Arial,Regular"&amp;12Page 1 of 3&amp;R&amp;"Arial,Regular"&amp;12August 2020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Billing Period" prompt="Select the Billing Period from the drop down list." xr:uid="{00000000-0002-0000-0000-000014000000}">
          <x14:formula1>
            <xm:f>List!#REF!</xm:f>
          </x14:formula1>
          <xm:sqref>B6</xm:sqref>
        </x14:dataValidation>
        <x14:dataValidation type="list" allowBlank="1" showInputMessage="1" showErrorMessage="1" promptTitle="Invoice Number" prompt="Select the invoice number from the drop down list." xr:uid="{7A404738-8938-4826-B706-BBAA0744637B}">
          <x14:formula1>
            <xm:f>'C:\Users\agolden\Downloads\[TBCB-SPM-Bud-RTA-Invoice-1920.xlsx]List'!#REF!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zoomScaleNormal="100" workbookViewId="0">
      <selection activeCell="A4" sqref="A4"/>
    </sheetView>
  </sheetViews>
  <sheetFormatPr defaultRowHeight="14.5" x14ac:dyDescent="0.35"/>
  <cols>
    <col min="1" max="1" width="55" customWidth="1"/>
    <col min="2" max="2" width="19.7265625" customWidth="1"/>
    <col min="3" max="3" width="16.7265625" customWidth="1"/>
    <col min="4" max="4" width="15.54296875" customWidth="1"/>
    <col min="5" max="5" width="18.81640625" customWidth="1"/>
    <col min="6" max="6" width="13.54296875" customWidth="1"/>
    <col min="7" max="7" width="17.1796875" customWidth="1"/>
    <col min="8" max="8" width="31.7265625" customWidth="1"/>
    <col min="9" max="9" width="16.26953125" customWidth="1"/>
    <col min="10" max="10" width="12.26953125" customWidth="1"/>
    <col min="11" max="11" width="18.1796875" customWidth="1"/>
    <col min="12" max="12" width="16.453125" customWidth="1"/>
  </cols>
  <sheetData>
    <row r="1" spans="1:12" ht="23" customHeight="1" x14ac:dyDescent="0.5">
      <c r="B1" s="71"/>
      <c r="C1" s="72" t="s">
        <v>87</v>
      </c>
      <c r="G1" s="73" t="s">
        <v>85</v>
      </c>
      <c r="K1" s="74"/>
      <c r="L1" s="74"/>
    </row>
    <row r="2" spans="1:12" ht="20" customHeight="1" x14ac:dyDescent="0.4">
      <c r="B2" s="73" t="s">
        <v>88</v>
      </c>
      <c r="G2" s="73" t="s">
        <v>86</v>
      </c>
      <c r="K2" s="59"/>
      <c r="L2" s="59"/>
    </row>
    <row r="3" spans="1:12" ht="20" customHeight="1" x14ac:dyDescent="0.35">
      <c r="B3" s="75" t="s">
        <v>91</v>
      </c>
      <c r="G3" s="75" t="s">
        <v>89</v>
      </c>
      <c r="K3" s="59"/>
      <c r="L3" s="59"/>
    </row>
    <row r="4" spans="1:12" ht="15.5" x14ac:dyDescent="0.35">
      <c r="A4" s="4" t="s">
        <v>48</v>
      </c>
      <c r="B4" s="1"/>
      <c r="C4" s="1"/>
      <c r="D4" s="1"/>
      <c r="E4" s="5" t="s">
        <v>47</v>
      </c>
      <c r="F4" s="3"/>
      <c r="G4" s="3"/>
      <c r="H4" s="3"/>
      <c r="I4" s="3"/>
      <c r="J4" s="3"/>
      <c r="K4" s="3"/>
      <c r="L4" s="3"/>
    </row>
    <row r="5" spans="1:12" ht="15.5" x14ac:dyDescent="0.35">
      <c r="A5" s="85" t="s">
        <v>19</v>
      </c>
      <c r="B5" s="85" t="s">
        <v>20</v>
      </c>
      <c r="C5" s="85" t="s">
        <v>21</v>
      </c>
      <c r="D5" s="86" t="s">
        <v>22</v>
      </c>
      <c r="E5" s="85" t="s">
        <v>36</v>
      </c>
      <c r="F5" s="85" t="s">
        <v>37</v>
      </c>
      <c r="G5" s="87" t="s">
        <v>38</v>
      </c>
      <c r="H5" s="87" t="s">
        <v>45</v>
      </c>
      <c r="I5" s="87" t="s">
        <v>39</v>
      </c>
      <c r="J5" s="87" t="s">
        <v>40</v>
      </c>
      <c r="K5" s="87" t="s">
        <v>46</v>
      </c>
      <c r="L5" s="88" t="s">
        <v>41</v>
      </c>
    </row>
    <row r="6" spans="1:12" ht="15.5" x14ac:dyDescent="0.35">
      <c r="A6" s="89"/>
      <c r="B6" s="90">
        <v>0</v>
      </c>
      <c r="C6" s="90">
        <v>0</v>
      </c>
      <c r="D6" s="91">
        <f t="shared" ref="D6:D16" si="0">SUM(B6:C6)</f>
        <v>0</v>
      </c>
      <c r="E6" s="92"/>
      <c r="F6" s="92"/>
      <c r="G6" s="92"/>
      <c r="H6" s="93"/>
      <c r="I6" s="90">
        <v>0</v>
      </c>
      <c r="J6" s="92"/>
      <c r="K6" s="90">
        <v>0</v>
      </c>
      <c r="L6" s="94">
        <f t="shared" ref="L6:L13" si="1">SUM(I6*J6)+K6</f>
        <v>0</v>
      </c>
    </row>
    <row r="7" spans="1:12" ht="15.5" x14ac:dyDescent="0.35">
      <c r="A7" s="93"/>
      <c r="B7" s="90">
        <v>0</v>
      </c>
      <c r="C7" s="90">
        <v>0</v>
      </c>
      <c r="D7" s="91">
        <f t="shared" si="0"/>
        <v>0</v>
      </c>
      <c r="E7" s="92"/>
      <c r="F7" s="92"/>
      <c r="G7" s="92"/>
      <c r="H7" s="93"/>
      <c r="I7" s="90">
        <v>0</v>
      </c>
      <c r="J7" s="92"/>
      <c r="K7" s="90">
        <v>0</v>
      </c>
      <c r="L7" s="94">
        <f t="shared" si="1"/>
        <v>0</v>
      </c>
    </row>
    <row r="8" spans="1:12" ht="15.5" x14ac:dyDescent="0.35">
      <c r="A8" s="93"/>
      <c r="B8" s="90">
        <v>0</v>
      </c>
      <c r="C8" s="90">
        <v>0</v>
      </c>
      <c r="D8" s="91">
        <f t="shared" si="0"/>
        <v>0</v>
      </c>
      <c r="E8" s="92"/>
      <c r="F8" s="92"/>
      <c r="G8" s="92"/>
      <c r="H8" s="93"/>
      <c r="I8" s="90">
        <v>0</v>
      </c>
      <c r="J8" s="92"/>
      <c r="K8" s="90">
        <v>0</v>
      </c>
      <c r="L8" s="94">
        <f t="shared" si="1"/>
        <v>0</v>
      </c>
    </row>
    <row r="9" spans="1:12" ht="15.5" x14ac:dyDescent="0.35">
      <c r="A9" s="93"/>
      <c r="B9" s="90">
        <v>0</v>
      </c>
      <c r="C9" s="90">
        <v>0</v>
      </c>
      <c r="D9" s="91">
        <f t="shared" si="0"/>
        <v>0</v>
      </c>
      <c r="E9" s="92"/>
      <c r="F9" s="92"/>
      <c r="G9" s="92"/>
      <c r="H9" s="93"/>
      <c r="I9" s="90">
        <v>0</v>
      </c>
      <c r="J9" s="92"/>
      <c r="K9" s="90">
        <v>0</v>
      </c>
      <c r="L9" s="94">
        <f t="shared" si="1"/>
        <v>0</v>
      </c>
    </row>
    <row r="10" spans="1:12" ht="15.5" x14ac:dyDescent="0.35">
      <c r="A10" s="93"/>
      <c r="B10" s="90">
        <v>0</v>
      </c>
      <c r="C10" s="90">
        <v>0</v>
      </c>
      <c r="D10" s="91">
        <f t="shared" si="0"/>
        <v>0</v>
      </c>
      <c r="E10" s="92"/>
      <c r="F10" s="92"/>
      <c r="G10" s="92"/>
      <c r="H10" s="93"/>
      <c r="I10" s="90">
        <v>0</v>
      </c>
      <c r="J10" s="92"/>
      <c r="K10" s="90">
        <v>0</v>
      </c>
      <c r="L10" s="94">
        <f t="shared" si="1"/>
        <v>0</v>
      </c>
    </row>
    <row r="11" spans="1:12" ht="15.5" x14ac:dyDescent="0.35">
      <c r="A11" s="93"/>
      <c r="B11" s="90">
        <v>0</v>
      </c>
      <c r="C11" s="90">
        <v>0</v>
      </c>
      <c r="D11" s="91">
        <f t="shared" si="0"/>
        <v>0</v>
      </c>
      <c r="E11" s="92"/>
      <c r="F11" s="92"/>
      <c r="G11" s="92"/>
      <c r="H11" s="93"/>
      <c r="I11" s="90">
        <v>0</v>
      </c>
      <c r="J11" s="92"/>
      <c r="K11" s="90">
        <v>0</v>
      </c>
      <c r="L11" s="94">
        <f t="shared" si="1"/>
        <v>0</v>
      </c>
    </row>
    <row r="12" spans="1:12" ht="15.5" x14ac:dyDescent="0.35">
      <c r="A12" s="93"/>
      <c r="B12" s="90">
        <v>0</v>
      </c>
      <c r="C12" s="90">
        <v>0</v>
      </c>
      <c r="D12" s="91">
        <f t="shared" si="0"/>
        <v>0</v>
      </c>
      <c r="E12" s="92"/>
      <c r="F12" s="92"/>
      <c r="G12" s="92"/>
      <c r="H12" s="93"/>
      <c r="I12" s="90">
        <v>0</v>
      </c>
      <c r="J12" s="92"/>
      <c r="K12" s="90">
        <v>0</v>
      </c>
      <c r="L12" s="94">
        <f t="shared" si="1"/>
        <v>0</v>
      </c>
    </row>
    <row r="13" spans="1:12" ht="15.5" x14ac:dyDescent="0.35">
      <c r="A13" s="93"/>
      <c r="B13" s="90">
        <v>0</v>
      </c>
      <c r="C13" s="90">
        <v>0</v>
      </c>
      <c r="D13" s="91">
        <f t="shared" si="0"/>
        <v>0</v>
      </c>
      <c r="E13" s="92"/>
      <c r="F13" s="92"/>
      <c r="G13" s="92"/>
      <c r="H13" s="93"/>
      <c r="I13" s="90">
        <v>0</v>
      </c>
      <c r="J13" s="92"/>
      <c r="K13" s="90">
        <v>0</v>
      </c>
      <c r="L13" s="94">
        <f t="shared" si="1"/>
        <v>0</v>
      </c>
    </row>
    <row r="14" spans="1:12" ht="15.5" x14ac:dyDescent="0.35">
      <c r="A14" s="93"/>
      <c r="B14" s="90">
        <v>0</v>
      </c>
      <c r="C14" s="90">
        <v>0</v>
      </c>
      <c r="D14" s="91">
        <f t="shared" si="0"/>
        <v>0</v>
      </c>
      <c r="E14" s="95" t="s">
        <v>42</v>
      </c>
      <c r="F14" s="6">
        <f>COUNT(F6:F13)</f>
        <v>0</v>
      </c>
      <c r="G14" s="6">
        <f>COUNT(G6:G13)</f>
        <v>0</v>
      </c>
      <c r="H14" s="6">
        <f>COUNT(H6:H13)</f>
        <v>0</v>
      </c>
      <c r="I14" s="96">
        <f>SUM(I6:I13)</f>
        <v>0</v>
      </c>
      <c r="J14" s="6">
        <f>SUM(J6:J13)</f>
        <v>0</v>
      </c>
      <c r="K14" s="97">
        <f>SUM(K6:K13)</f>
        <v>0</v>
      </c>
      <c r="L14" s="98">
        <f>SUM(L6:L13)</f>
        <v>0</v>
      </c>
    </row>
    <row r="15" spans="1:12" ht="15.5" x14ac:dyDescent="0.35">
      <c r="A15" s="93"/>
      <c r="B15" s="90">
        <v>0</v>
      </c>
      <c r="C15" s="90">
        <v>0</v>
      </c>
      <c r="D15" s="91">
        <f t="shared" si="0"/>
        <v>0</v>
      </c>
      <c r="E15" s="6" t="s">
        <v>92</v>
      </c>
      <c r="F15" s="6"/>
      <c r="G15" s="6"/>
      <c r="H15" s="6"/>
      <c r="I15" s="6"/>
      <c r="J15" s="6"/>
      <c r="K15" s="6"/>
      <c r="L15" s="6"/>
    </row>
    <row r="16" spans="1:12" ht="15.5" x14ac:dyDescent="0.35">
      <c r="A16" s="93"/>
      <c r="B16" s="90">
        <v>0</v>
      </c>
      <c r="C16" s="90">
        <v>0</v>
      </c>
      <c r="D16" s="91">
        <f t="shared" si="0"/>
        <v>0</v>
      </c>
      <c r="E16" s="99" t="s">
        <v>66</v>
      </c>
      <c r="F16" s="6"/>
      <c r="G16" s="6"/>
      <c r="H16" s="6"/>
      <c r="I16" s="6"/>
      <c r="J16" s="6"/>
      <c r="K16" s="6"/>
      <c r="L16" s="6"/>
    </row>
    <row r="17" spans="1:12" ht="15.5" x14ac:dyDescent="0.35">
      <c r="A17" s="100" t="s">
        <v>23</v>
      </c>
      <c r="B17" s="96">
        <f>SUM(B6:B16)</f>
        <v>0</v>
      </c>
      <c r="C17" s="96">
        <f>SUM(C6:C16)</f>
        <v>0</v>
      </c>
      <c r="D17" s="101">
        <f>SUM(D6:D16)</f>
        <v>0</v>
      </c>
      <c r="E17" s="99" t="s">
        <v>67</v>
      </c>
      <c r="F17" s="6"/>
      <c r="G17" s="6"/>
      <c r="H17" s="6"/>
      <c r="I17" s="6"/>
      <c r="J17" s="6"/>
      <c r="K17" s="6"/>
      <c r="L17" s="6"/>
    </row>
    <row r="18" spans="1:12" ht="15.5" x14ac:dyDescent="0.35">
      <c r="A18" s="4" t="s">
        <v>6</v>
      </c>
      <c r="B18" s="6"/>
      <c r="C18" s="6"/>
      <c r="D18" s="6"/>
      <c r="E18" s="99" t="s">
        <v>68</v>
      </c>
      <c r="F18" s="6"/>
      <c r="G18" s="6"/>
      <c r="H18" s="6"/>
      <c r="I18" s="6"/>
      <c r="J18" s="6"/>
      <c r="K18" s="6"/>
      <c r="L18" s="6"/>
    </row>
    <row r="19" spans="1:12" ht="29.25" customHeight="1" x14ac:dyDescent="0.35">
      <c r="A19" s="102" t="s">
        <v>24</v>
      </c>
      <c r="B19" s="103" t="s">
        <v>25</v>
      </c>
      <c r="C19" s="104" t="s">
        <v>64</v>
      </c>
      <c r="D19" s="105" t="s">
        <v>22</v>
      </c>
      <c r="E19" s="99" t="s">
        <v>69</v>
      </c>
      <c r="F19" s="6"/>
      <c r="G19" s="6"/>
      <c r="H19" s="6"/>
      <c r="I19" s="6"/>
      <c r="J19" s="6"/>
      <c r="K19" s="6"/>
      <c r="L19" s="6"/>
    </row>
    <row r="20" spans="1:12" ht="15.5" x14ac:dyDescent="0.35">
      <c r="A20" s="106"/>
      <c r="B20" s="90">
        <v>0</v>
      </c>
      <c r="C20" s="107"/>
      <c r="D20" s="108">
        <f>SUM(B20*C20)</f>
        <v>0</v>
      </c>
      <c r="E20" s="99" t="s">
        <v>70</v>
      </c>
      <c r="F20" s="6"/>
      <c r="G20" s="6"/>
      <c r="H20" s="6"/>
      <c r="I20" s="6"/>
      <c r="J20" s="6"/>
      <c r="K20" s="6"/>
      <c r="L20" s="6"/>
    </row>
    <row r="21" spans="1:12" ht="15.5" x14ac:dyDescent="0.35">
      <c r="A21" s="93"/>
      <c r="B21" s="90">
        <v>0</v>
      </c>
      <c r="C21" s="109"/>
      <c r="D21" s="91">
        <f>SUM(B21*C21)</f>
        <v>0</v>
      </c>
      <c r="E21" s="99" t="s">
        <v>71</v>
      </c>
      <c r="F21" s="6"/>
      <c r="G21" s="6"/>
      <c r="H21" s="6"/>
      <c r="I21" s="6"/>
      <c r="J21" s="6"/>
      <c r="K21" s="6"/>
      <c r="L21" s="6"/>
    </row>
    <row r="22" spans="1:12" ht="15.5" x14ac:dyDescent="0.35">
      <c r="A22" s="93"/>
      <c r="B22" s="90">
        <v>0</v>
      </c>
      <c r="C22" s="109"/>
      <c r="D22" s="91">
        <f>SUM(B22*C22)</f>
        <v>0</v>
      </c>
      <c r="E22" s="110" t="s">
        <v>72</v>
      </c>
      <c r="F22" s="6"/>
      <c r="G22" s="6"/>
      <c r="H22" s="6"/>
      <c r="I22" s="6"/>
      <c r="J22" s="6"/>
      <c r="K22" s="6"/>
      <c r="L22" s="6"/>
    </row>
    <row r="23" spans="1:12" ht="15.5" x14ac:dyDescent="0.35">
      <c r="A23" s="93"/>
      <c r="B23" s="90">
        <v>0</v>
      </c>
      <c r="C23" s="109"/>
      <c r="D23" s="91">
        <f>SUM(B23*C23)</f>
        <v>0</v>
      </c>
      <c r="E23" s="69"/>
      <c r="F23" s="69"/>
      <c r="G23" s="69"/>
      <c r="H23" s="6"/>
      <c r="I23" s="6"/>
      <c r="J23" s="6"/>
      <c r="K23" s="6"/>
      <c r="L23" s="6"/>
    </row>
    <row r="24" spans="1:12" ht="15.5" x14ac:dyDescent="0.35">
      <c r="A24" s="100" t="s">
        <v>26</v>
      </c>
      <c r="B24" s="111">
        <f>SUM(B20:B23)</f>
        <v>0</v>
      </c>
      <c r="C24" s="112">
        <f>SUM(C20:C23)</f>
        <v>0</v>
      </c>
      <c r="D24" s="101">
        <f>SUM(D20:D23)</f>
        <v>0</v>
      </c>
      <c r="E24" s="6"/>
      <c r="F24" s="6"/>
      <c r="G24" s="6"/>
      <c r="H24" s="6"/>
      <c r="I24" s="69"/>
      <c r="J24" s="69"/>
      <c r="K24" s="69"/>
      <c r="L24" s="69"/>
    </row>
    <row r="25" spans="1:12" ht="15.5" x14ac:dyDescent="0.35">
      <c r="A25" s="4" t="s">
        <v>27</v>
      </c>
      <c r="B25" s="69"/>
      <c r="C25" s="69"/>
      <c r="D25" s="69"/>
      <c r="E25" s="6"/>
      <c r="F25" s="69"/>
      <c r="G25" s="69"/>
      <c r="H25" s="69"/>
      <c r="I25" s="69"/>
      <c r="J25" s="69"/>
      <c r="K25" s="69"/>
      <c r="L25" s="69"/>
    </row>
    <row r="26" spans="1:12" ht="15.5" x14ac:dyDescent="0.35">
      <c r="A26" s="6" t="s">
        <v>65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.5" x14ac:dyDescent="0.35">
      <c r="A27" s="85" t="s">
        <v>28</v>
      </c>
      <c r="B27" s="87" t="s">
        <v>34</v>
      </c>
      <c r="C27" s="87" t="s">
        <v>35</v>
      </c>
      <c r="D27" s="86" t="s">
        <v>22</v>
      </c>
      <c r="E27" s="113"/>
      <c r="F27" s="69"/>
      <c r="G27" s="69"/>
      <c r="H27" s="69"/>
      <c r="I27" s="69"/>
      <c r="J27" s="69"/>
      <c r="K27" s="69"/>
      <c r="L27" s="69"/>
    </row>
    <row r="28" spans="1:12" ht="15.5" x14ac:dyDescent="0.35">
      <c r="A28" s="92"/>
      <c r="B28" s="92"/>
      <c r="C28" s="90">
        <v>0</v>
      </c>
      <c r="D28" s="94">
        <f t="shared" ref="D28:D34" si="2">B28*C28</f>
        <v>0</v>
      </c>
      <c r="E28" s="114"/>
      <c r="F28" s="69"/>
      <c r="G28" s="69"/>
      <c r="H28" s="69"/>
      <c r="I28" s="69"/>
      <c r="J28" s="69"/>
      <c r="K28" s="69"/>
      <c r="L28" s="69"/>
    </row>
    <row r="29" spans="1:12" ht="15.5" x14ac:dyDescent="0.35">
      <c r="A29" s="92"/>
      <c r="B29" s="92"/>
      <c r="C29" s="90">
        <v>0</v>
      </c>
      <c r="D29" s="94">
        <f t="shared" si="2"/>
        <v>0</v>
      </c>
      <c r="E29" s="69"/>
      <c r="F29" s="69"/>
      <c r="G29" s="69"/>
      <c r="H29" s="69"/>
      <c r="I29" s="69"/>
      <c r="J29" s="69"/>
      <c r="K29" s="69"/>
      <c r="L29" s="69"/>
    </row>
    <row r="30" spans="1:12" ht="15.5" x14ac:dyDescent="0.35">
      <c r="A30" s="92"/>
      <c r="B30" s="92"/>
      <c r="C30" s="90">
        <v>0</v>
      </c>
      <c r="D30" s="94">
        <f t="shared" si="2"/>
        <v>0</v>
      </c>
      <c r="E30" s="69"/>
      <c r="F30" s="69"/>
      <c r="G30" s="69"/>
      <c r="H30" s="69"/>
      <c r="I30" s="69"/>
      <c r="J30" s="69"/>
      <c r="K30" s="69"/>
      <c r="L30" s="69"/>
    </row>
    <row r="31" spans="1:12" ht="15.5" x14ac:dyDescent="0.35">
      <c r="A31" s="92"/>
      <c r="B31" s="92"/>
      <c r="C31" s="90">
        <v>0</v>
      </c>
      <c r="D31" s="94">
        <f t="shared" si="2"/>
        <v>0</v>
      </c>
      <c r="E31" s="115"/>
      <c r="F31" s="69"/>
      <c r="G31" s="69"/>
      <c r="H31" s="69"/>
      <c r="I31" s="69"/>
      <c r="J31" s="69"/>
      <c r="K31" s="69"/>
      <c r="L31" s="69"/>
    </row>
    <row r="32" spans="1:12" ht="15.5" x14ac:dyDescent="0.35">
      <c r="A32" s="92"/>
      <c r="B32" s="92"/>
      <c r="C32" s="90">
        <v>0</v>
      </c>
      <c r="D32" s="94">
        <f t="shared" si="2"/>
        <v>0</v>
      </c>
      <c r="E32" s="69"/>
      <c r="F32" s="69"/>
      <c r="G32" s="69"/>
      <c r="H32" s="69"/>
      <c r="I32" s="69"/>
      <c r="J32" s="69"/>
      <c r="K32" s="69"/>
      <c r="L32" s="69"/>
    </row>
    <row r="33" spans="1:12" ht="15.5" x14ac:dyDescent="0.35">
      <c r="A33" s="92"/>
      <c r="B33" s="92"/>
      <c r="C33" s="90">
        <v>0</v>
      </c>
      <c r="D33" s="94">
        <f t="shared" si="2"/>
        <v>0</v>
      </c>
      <c r="E33" s="69"/>
      <c r="F33" s="69"/>
      <c r="G33" s="69"/>
      <c r="H33" s="69"/>
      <c r="I33" s="69"/>
      <c r="J33" s="69"/>
      <c r="K33" s="69"/>
      <c r="L33" s="69"/>
    </row>
    <row r="34" spans="1:12" ht="15.5" x14ac:dyDescent="0.35">
      <c r="A34" s="92"/>
      <c r="B34" s="92"/>
      <c r="C34" s="90">
        <v>0</v>
      </c>
      <c r="D34" s="94">
        <f t="shared" si="2"/>
        <v>0</v>
      </c>
      <c r="E34" s="116"/>
      <c r="F34" s="116"/>
      <c r="G34" s="116"/>
      <c r="H34" s="116"/>
      <c r="I34" s="116"/>
      <c r="J34" s="116"/>
      <c r="K34" s="116"/>
      <c r="L34" s="116"/>
    </row>
    <row r="35" spans="1:12" ht="15.5" x14ac:dyDescent="0.35">
      <c r="A35" s="100" t="s">
        <v>33</v>
      </c>
      <c r="B35" s="6">
        <f>SUM(B28:B34)</f>
        <v>0</v>
      </c>
      <c r="C35" s="96">
        <f>SUM(C28:C34)</f>
        <v>0</v>
      </c>
      <c r="D35" s="101">
        <f>SUM(D28:D34)</f>
        <v>0</v>
      </c>
      <c r="E35" s="69"/>
      <c r="F35" s="69"/>
      <c r="G35" s="69"/>
      <c r="H35" s="69"/>
      <c r="I35" s="69"/>
      <c r="J35" s="69"/>
      <c r="K35" s="69"/>
      <c r="L35" s="69"/>
    </row>
    <row r="36" spans="1:12" ht="15.5" x14ac:dyDescent="0.35">
      <c r="A36" s="6" t="s">
        <v>31</v>
      </c>
      <c r="B36" s="1"/>
      <c r="C36" s="1"/>
      <c r="D36" s="1"/>
    </row>
    <row r="37" spans="1:12" ht="15.5" x14ac:dyDescent="0.35">
      <c r="A37" s="6" t="s">
        <v>32</v>
      </c>
      <c r="B37" s="1"/>
      <c r="C37" s="1"/>
      <c r="D37" s="1"/>
    </row>
    <row r="38" spans="1:12" ht="15.5" x14ac:dyDescent="0.35">
      <c r="A38" s="6" t="s">
        <v>29</v>
      </c>
      <c r="B38" s="1"/>
      <c r="C38" s="1"/>
      <c r="D38" s="1"/>
    </row>
    <row r="39" spans="1:12" ht="15.5" x14ac:dyDescent="0.35">
      <c r="A39" s="6" t="s">
        <v>5</v>
      </c>
      <c r="B39" s="1"/>
      <c r="C39" s="1"/>
      <c r="D39" s="1"/>
    </row>
    <row r="40" spans="1:12" ht="15.5" x14ac:dyDescent="0.35">
      <c r="A40" s="6" t="s">
        <v>30</v>
      </c>
      <c r="B40" s="1"/>
      <c r="C40" s="1"/>
      <c r="D40" s="1"/>
    </row>
    <row r="41" spans="1:12" ht="15" customHeight="1" x14ac:dyDescent="0.35"/>
  </sheetData>
  <dataValidations count="32">
    <dataValidation allowBlank="1" showInputMessage="1" showErrorMessage="1" promptTitle="Suspect ID Number" prompt="Suspect ID number is coded as follows:  last 2 digits of the calendar year, the two digit jurisdiction code number, the letters &quot;SP&quot;, and the next available number in a sequence which starts at &quot;0001&quot; for each calendar year.  For example, 11XXSP0001." sqref="E6:E13" xr:uid="{00000000-0002-0000-0100-000000000000}"/>
    <dataValidation allowBlank="1" showInputMessage="1" showErrorMessage="1" promptTitle="RVCT Number" prompt="If the suspect becomes a verified case while housed, write in both the Suspect ID Number and the Verified Case of Tuberculosis Number.  If the patietn is a verified case upon entry into the housing program, enter the RVCT number only." sqref="F6:F13" xr:uid="{00000000-0002-0000-0100-000001000000}"/>
    <dataValidation allowBlank="1" showInputMessage="1" showErrorMessage="1" promptTitle="Shelter Name and Category" prompt="Please type in the name of the shelter and the Shelter Category Code.  The Shelter Category Codes are listed below starting with cell F22." sqref="H6:H13" xr:uid="{00000000-0002-0000-0100-000002000000}"/>
    <dataValidation allowBlank="1" showInputMessage="1" showErrorMessage="1" promptTitle="Rate Per Day" prompt="Type the shelter's rate per day." sqref="I6:I13" xr:uid="{00000000-0002-0000-0100-000003000000}"/>
    <dataValidation allowBlank="1" showInputMessage="1" showErrorMessage="1" promptTitle="Number of Days" prompt="Type the number of days during the billing period that the patient was housed in this particular shelter." sqref="J6:J13" xr:uid="{00000000-0002-0000-0100-000004000000}"/>
    <dataValidation allowBlank="1" showInputMessage="1" showErrorMessage="1" promptTitle="Taxes and Other Charges" prompt="If the shelter charged taxes and other charges beyond the rate per day, please type the amount charged here." sqref="K6:K13" xr:uid="{00000000-0002-0000-0100-000005000000}"/>
    <dataValidation allowBlank="1" showInputMessage="1" showErrorMessage="1" promptTitle="Total Shelter Amount" prompt="The total shelter amount will automatically calculate the Rate Per Day multiplied by the Number of Days plus the Taxes and Other Charges." sqref="L6:L13" xr:uid="{00000000-0002-0000-0100-000006000000}"/>
    <dataValidation allowBlank="1" showInputMessage="1" showErrorMessage="1" promptTitle="Total Shelter Amount" prompt="This cell will add the Total Amounts for all of the shelters listed." sqref="L14" xr:uid="{00000000-0002-0000-0100-000007000000}"/>
    <dataValidation allowBlank="1" showInputMessage="1" showErrorMessage="1" promptTitle="Personnel Name and Title" prompt="Type the Name and Title of a Personnel member working on the Real-Time Allotment.  This section is for Personnel with Benefits." sqref="A6:A16" xr:uid="{00000000-0002-0000-0100-000008000000}"/>
    <dataValidation allowBlank="1" showInputMessage="1" showErrorMessage="1" promptTitle="Personnel Salary" prompt="Type in the amount of salary paid to the Personnel member for Real-Time Allotment duties, during the current billing period." sqref="B6:B16" xr:uid="{00000000-0002-0000-0100-000009000000}"/>
    <dataValidation allowBlank="1" showInputMessage="1" showErrorMessage="1" promptTitle="Personnel Benefits" prompt="Type in the benefits amount paid to the personnel staff person working on the Real-Time Allotment during the billing period." sqref="C6:C16" xr:uid="{00000000-0002-0000-0100-00000A000000}"/>
    <dataValidation allowBlank="1" showInputMessage="1" showErrorMessage="1" promptTitle="Total Personnel" prompt="This cell will calculate the Salary plus the benefits for the personnel staff person during the billing period." sqref="D6:D16" xr:uid="{00000000-0002-0000-0100-00000B000000}"/>
    <dataValidation allowBlank="1" showInputMessage="1" showErrorMessage="1" promptTitle="Total Personnel Costs" prompt="This cell will add the total personnel salary and benefits charges for the billing period." sqref="D17" xr:uid="{00000000-0002-0000-0100-00000C000000}"/>
    <dataValidation allowBlank="1" showInputMessage="1" showErrorMessage="1" promptTitle="Equipment Item Make and Model" prompt="Type the make and mode of equipment purchased during the billing period.  Equipment less than $5,000 is considered minor equipment.  Equipment $5,000 or higher is considered major equipment and must be listed on the Contractor Equipment Purchased form." sqref="A20:A23" xr:uid="{00000000-0002-0000-0100-00000D000000}"/>
    <dataValidation allowBlank="1" showInputMessage="1" showErrorMessage="1" promptTitle="Equipment Cost Per Unit" prompt="Type the cost per unit for the equipment item." sqref="B20:B23" xr:uid="{00000000-0002-0000-0100-00000E000000}"/>
    <dataValidation allowBlank="1" showInputMessage="1" showErrorMessage="1" promptTitle="Number of Units" prompt="Type the number of units of the equipment item that were purchased." sqref="C20:C23" xr:uid="{00000000-0002-0000-0100-00000F000000}"/>
    <dataValidation allowBlank="1" showInputMessage="1" showErrorMessage="1" promptTitle="Total Amount" prompt="The total amount will multiply the cost per unit times the number of units purchased." sqref="D20:D23" xr:uid="{00000000-0002-0000-0100-000010000000}"/>
    <dataValidation allowBlank="1" showInputMessage="1" showErrorMessage="1" promptTitle="Total Equipment Costs" prompt="The Total Equipment costs will add the total amounts of equipment purchased during the billing period." sqref="D24" xr:uid="{00000000-0002-0000-0100-000011000000}"/>
    <dataValidation allowBlank="1" showInputMessage="1" showErrorMessage="1" promptTitle="Total Food, Incentives &amp; Enabler" prompt="This amount will add all of the Food, Incentives and Enablers amounts for the billing period total." sqref="D35" xr:uid="{00000000-0002-0000-0100-000012000000}"/>
    <dataValidation allowBlank="1" showInputMessage="1" showErrorMessage="1" promptTitle="Other Charges" prompt="Type an explanation for Other Charges" sqref="E25" xr:uid="{00000000-0002-0000-0100-000014000000}"/>
    <dataValidation type="list" allowBlank="1" showInputMessage="1" showErrorMessage="1" promptTitle="FIE Category" prompt="Select the Category of the Food, Incentives and Enablers purchased during the billing period.  Choices include Food coupons, gift cards, or vouchers; Clinic juices, snacks or meals; Personal care items, and Other." sqref="A28:A34" xr:uid="{00000000-0002-0000-0100-000015000000}">
      <formula1>$A$36:$A$40</formula1>
    </dataValidation>
    <dataValidation allowBlank="1" showInputMessage="1" showErrorMessage="1" promptTitle="Number of Items" prompt="Enter the number of FIE items purchased." sqref="B28:B34" xr:uid="{00000000-0002-0000-0100-000016000000}"/>
    <dataValidation allowBlank="1" showInputMessage="1" showErrorMessage="1" promptTitle="Cost per Item" prompt="Enter the cost per item for the FIE items." sqref="C28:C34" xr:uid="{00000000-0002-0000-0100-000017000000}"/>
    <dataValidation allowBlank="1" showInputMessage="1" showErrorMessage="1" promptTitle="Total " prompt="This amount will calculate the Number of Items multiplied by the Cost per Item." sqref="D28:D34" xr:uid="{00000000-0002-0000-0100-000018000000}"/>
    <dataValidation allowBlank="1" showInputMessage="1" showErrorMessage="1" promptTitle="Total Benefits amount" prompt="Go to cell D15 for Total Personnel Costs." sqref="C17" xr:uid="{B289E145-343C-4F47-9E0F-CDE0E77FA2C2}"/>
    <dataValidation allowBlank="1" showInputMessage="1" showErrorMessage="1" promptTitle="Total Salary amount" prompt="Go to cell D15 for Total Personnel Costs." sqref="B17" xr:uid="{1CD15ECE-0C38-476B-9B13-3108F4352BFC}"/>
    <dataValidation allowBlank="1" showInputMessage="1" showErrorMessage="1" promptTitle="Total of Cost per Unit amounts" prompt="Go to cell D22 for Total Equipment amount." sqref="B24" xr:uid="{69B0CE9E-ECFD-4575-AB29-6F27F1C5FDD8}"/>
    <dataValidation allowBlank="1" showInputMessage="1" showErrorMessage="1" promptTitle="Total of Number of Units" prompt="Go to cell D22 for Total Equipment amount." sqref="C24" xr:uid="{25D0BBC1-E8A1-4807-BFCE-146179283077}"/>
    <dataValidation allowBlank="1" showInputMessage="1" showErrorMessage="1" promptTitle="Blank Cell" prompt="Food, Incentives and Enablers table starts on cell A26." sqref="B25:D25" xr:uid="{3BE982A7-2653-4659-8982-ADEA47FD7BC2}"/>
    <dataValidation allowBlank="1" showInputMessage="1" showErrorMessage="1" promptTitle="Blank Cell" prompt="Food, Incentives and Enablers Table starts in cell A25." sqref="B26:D26" xr:uid="{D6A95275-3597-49BC-8DB0-6D92C23D8814}"/>
    <dataValidation allowBlank="1" showInputMessage="1" showErrorMessage="1" promptTitle="Blank Cell" prompt="Shelter Detail Table starts in Cell E3" sqref="F4:L4" xr:uid="{66E2FFB9-EAD2-4E68-89D4-822E5374A61F}"/>
    <dataValidation allowBlank="1" showInputMessage="1" showErrorMessage="1" promptTitle="Blank Cell" prompt="Shelter Categories List goes from Cell E14 to cell E20." sqref="H15:L20 G21:L21 F22:L22" xr:uid="{227FDB40-6800-4B4C-B237-241F3BBC98DB}"/>
  </dataValidations>
  <pageMargins left="0.4" right="0.44791666666666669" top="0.75" bottom="0.75" header="0.3" footer="0.3"/>
  <pageSetup orientation="portrait" r:id="rId1"/>
  <headerFooter differentOddEven="1">
    <oddFooter>&amp;C
Page 2 of 3&amp;RAugust 2020</oddFooter>
    <evenFooter>&amp;CPage 3 of 3&amp;RAugust 2020</evenFooter>
  </headerFooter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OT (Yes/No) " prompt="Indicate &quot;Yes&quot; if the patient is on DOT while housed.  Indicate &quot;No&quot; if the patient is not receiving DOT while housed.  In order to receive reimbursement for housing, the patient must receive DOT while housed.  If not receiving DOT, provide an explanation" xr:uid="{00000000-0002-0000-0100-000019000000}">
          <x14:formula1>
            <xm:f>List!$B$2:$B$3</xm:f>
          </x14:formula1>
          <xm:sqref>G6:G13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4.5" x14ac:dyDescent="0.35"/>
  <cols>
    <col min="1" max="1" width="27.81640625" bestFit="1" customWidth="1"/>
  </cols>
  <sheetData>
    <row r="1" spans="1:2" ht="15.5" x14ac:dyDescent="0.35">
      <c r="A1" s="27" t="s">
        <v>52</v>
      </c>
      <c r="B1" s="27" t="s">
        <v>54</v>
      </c>
    </row>
    <row r="2" spans="1:2" ht="15.5" x14ac:dyDescent="0.35">
      <c r="A2" s="7" t="s">
        <v>55</v>
      </c>
      <c r="B2" s="6" t="s">
        <v>43</v>
      </c>
    </row>
    <row r="3" spans="1:2" ht="15.5" x14ac:dyDescent="0.35">
      <c r="A3" s="7" t="s">
        <v>56</v>
      </c>
      <c r="B3" s="6" t="s">
        <v>44</v>
      </c>
    </row>
    <row r="4" spans="1:2" ht="15.5" x14ac:dyDescent="0.35">
      <c r="A4" s="7" t="s">
        <v>57</v>
      </c>
    </row>
    <row r="5" spans="1:2" ht="15.5" x14ac:dyDescent="0.35">
      <c r="A5" s="7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153</Value>
      <Value>97</Value>
      <Value>151</Value>
      <Value>220</Value>
      <Value>197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90B8D4-0D7E-4FD5-80D6-B2F1DCA321D3}"/>
</file>

<file path=customXml/itemProps2.xml><?xml version="1.0" encoding="utf-8"?>
<ds:datastoreItem xmlns:ds="http://schemas.openxmlformats.org/officeDocument/2006/customXml" ds:itemID="{51B8EF06-6011-4BE2-956B-3E9D637EBBD4}"/>
</file>

<file path=customXml/itemProps3.xml><?xml version="1.0" encoding="utf-8"?>
<ds:datastoreItem xmlns:ds="http://schemas.openxmlformats.org/officeDocument/2006/customXml" ds:itemID="{ABD0B5EB-FEB7-4065-A765-7FBC09117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 Summary</vt:lpstr>
      <vt:lpstr>Invoice Detail</vt:lpstr>
      <vt:lpstr>List</vt:lpstr>
    </vt:vector>
  </TitlesOfParts>
  <Company>DHCS and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Real-Time Allotment Invoice FY 2020 – 2021</dc:title>
  <dc:creator>Crawford, Kevin (CDPH-CID-DCDC-TCB)</dc:creator>
  <cp:lastModifiedBy>Golden, Alex@CDPH</cp:lastModifiedBy>
  <cp:lastPrinted>2018-09-17T21:51:50Z</cp:lastPrinted>
  <dcterms:created xsi:type="dcterms:W3CDTF">2017-05-04T22:58:29Z</dcterms:created>
  <dcterms:modified xsi:type="dcterms:W3CDTF">2021-01-26T17:42:21Z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</vt:lpwstr>
  </property>
  <property fmtid="{D5CDD505-2E9C-101B-9397-08002B2CF9AE}" pid="5" name="CDPH Audience">
    <vt:lpwstr>197;#Local Health Jurisdiction|f68e075a-b17d-44d0-8f5c-4e108c72d912</vt:lpwstr>
  </property>
  <property fmtid="{D5CDD505-2E9C-101B-9397-08002B2CF9AE}" pid="6" name="Program">
    <vt:lpwstr>151;#Communicable Disease Control|d26e874b-aea1-4c13-b19f-52c74bbbcd89;#153;#Center for Infectious Diseases|a8b5a9c9-0da2-438b-9cb1-ccfff05784a8</vt:lpwstr>
  </property>
</Properties>
</file>