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A\Pass\Schools\"/>
    </mc:Choice>
  </mc:AlternateContent>
  <xr:revisionPtr revIDLastSave="0" documentId="8_{892BC2BA-B359-47A4-B3CF-F7B3C335DEB2}" xr6:coauthVersionLast="47" xr6:coauthVersionMax="47" xr10:uidLastSave="{00000000-0000-0000-0000-000000000000}"/>
  <bookViews>
    <workbookView xWindow="45" yWindow="630" windowWidth="20445" windowHeight="10890" tabRatio="735" activeTab="3" xr2:uid="{00000000-000D-0000-FFFF-FFFF00000000}"/>
  </bookViews>
  <sheets>
    <sheet name="Table 1" sheetId="63" r:id="rId1"/>
    <sheet name="Table 2" sheetId="1" r:id="rId2"/>
    <sheet name="Table 3" sheetId="62" r:id="rId3"/>
    <sheet name="Table 4" sheetId="51" r:id="rId4"/>
  </sheets>
  <definedNames>
    <definedName name="_xlnm._FilterDatabase" localSheetId="1" hidden="1">'Table 2'!#REF!</definedName>
    <definedName name="_xlnm._FilterDatabase" localSheetId="2" hidden="1">'Table 3'!$A$2:$H$120</definedName>
    <definedName name="_xlnm.Print_Area" localSheetId="3">'Table 4'!$A$1:$G$64</definedName>
    <definedName name="_xlnm.Print_Titles" localSheetId="1">'Table 2'!$1:$3</definedName>
    <definedName name="_xlnm.Print_Titles" localSheetId="2">'Table 3'!$1:$4</definedName>
    <definedName name="_xlnm.Print_Titles" localSheetId="3">'Table 4'!$1:$3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3" i="1"/>
  <c r="E3" i="1"/>
  <c r="F3" i="1"/>
  <c r="G3" i="1"/>
  <c r="H3" i="1"/>
  <c r="I3" i="1"/>
  <c r="I6" i="63"/>
  <c r="I7" i="63"/>
  <c r="I8" i="63"/>
  <c r="I9" i="63"/>
  <c r="I10" i="63"/>
  <c r="I11" i="63"/>
  <c r="I12" i="63"/>
  <c r="I13" i="63"/>
  <c r="H8" i="63"/>
  <c r="J7" i="63"/>
  <c r="J8" i="63"/>
  <c r="J9" i="63"/>
  <c r="J10" i="63"/>
  <c r="J11" i="63"/>
  <c r="J12" i="63"/>
  <c r="H7" i="63"/>
  <c r="H9" i="63"/>
  <c r="H10" i="63"/>
  <c r="H11" i="63"/>
  <c r="H12" i="63"/>
  <c r="H13" i="63"/>
  <c r="J61" i="1"/>
  <c r="G61" i="1"/>
  <c r="D61" i="1"/>
  <c r="J60" i="1"/>
  <c r="G60" i="1"/>
  <c r="D60" i="1"/>
  <c r="J59" i="1"/>
  <c r="G59" i="1"/>
  <c r="D59" i="1"/>
  <c r="J58" i="1"/>
  <c r="G58" i="1"/>
  <c r="D58" i="1"/>
  <c r="J57" i="1"/>
  <c r="G57" i="1"/>
  <c r="D57" i="1"/>
  <c r="G56" i="1"/>
  <c r="D56" i="1"/>
  <c r="J55" i="1"/>
  <c r="G55" i="1"/>
  <c r="D55" i="1"/>
  <c r="J54" i="1"/>
  <c r="G54" i="1"/>
  <c r="D54" i="1"/>
  <c r="J53" i="1"/>
  <c r="G53" i="1"/>
  <c r="D53" i="1"/>
  <c r="J52" i="1"/>
  <c r="G52" i="1"/>
  <c r="D52" i="1"/>
  <c r="J51" i="1"/>
  <c r="G51" i="1"/>
  <c r="D51" i="1"/>
  <c r="J50" i="1"/>
  <c r="G50" i="1"/>
  <c r="D50" i="1"/>
  <c r="G49" i="1"/>
  <c r="D49" i="1"/>
  <c r="J48" i="1"/>
  <c r="G48" i="1"/>
  <c r="D48" i="1"/>
  <c r="J47" i="1"/>
  <c r="G47" i="1"/>
  <c r="D47" i="1"/>
  <c r="J46" i="1"/>
  <c r="G46" i="1"/>
  <c r="D46" i="1"/>
  <c r="J45" i="1"/>
  <c r="G45" i="1"/>
  <c r="D45" i="1"/>
  <c r="J44" i="1"/>
  <c r="G44" i="1"/>
  <c r="D44" i="1"/>
  <c r="J43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G5" i="1"/>
  <c r="D5" i="1"/>
  <c r="J4" i="1"/>
  <c r="G4" i="1"/>
  <c r="D4" i="1"/>
  <c r="J13" i="63"/>
  <c r="J6" i="63"/>
  <c r="H6" i="63"/>
  <c r="J5" i="63"/>
  <c r="I5" i="63"/>
  <c r="H5" i="63"/>
  <c r="D3" i="1" l="1"/>
  <c r="J3" i="1"/>
</calcChain>
</file>

<file path=xl/sharedStrings.xml><?xml version="1.0" encoding="utf-8"?>
<sst xmlns="http://schemas.openxmlformats.org/spreadsheetml/2006/main" count="467" uniqueCount="129">
  <si>
    <t xml:space="preserve">STATE TOTAL </t>
  </si>
  <si>
    <t>COUNTY</t>
  </si>
  <si>
    <t>ALAMEDA</t>
  </si>
  <si>
    <t>ALPINE</t>
  </si>
  <si>
    <t>AMADOR</t>
  </si>
  <si>
    <t>BUTTE</t>
  </si>
  <si>
    <t>CALAVERAS</t>
  </si>
  <si>
    <t>COLUSA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</si>
  <si>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</si>
  <si>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</si>
  <si>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</si>
  <si>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</si>
  <si>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</si>
  <si>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</si>
  <si>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</si>
  <si>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</si>
  <si>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</si>
  <si>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</si>
  <si>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</si>
  <si>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</si>
  <si>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</si>
  <si>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</si>
  <si>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</si>
  <si>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</si>
  <si>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</si>
  <si>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</si>
  <si>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</si>
  <si>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</si>
  <si>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</si>
  <si>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</si>
  <si>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</si>
  <si>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</si>
  <si>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</si>
  <si>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</si>
  <si>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</si>
  <si>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</si>
  <si>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</si>
  <si>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</si>
  <si>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</si>
  <si>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</si>
  <si>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</si>
  <si>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</si>
  <si>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</si>
  <si>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</si>
  <si>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</si>
  <si>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</si>
  <si>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STATE TOTAL</t>
  </si>
  <si>
    <t>SCHOOL YEAR</t>
  </si>
  <si>
    <t>CONTRA COSTA</t>
  </si>
  <si>
    <t>DEL NORTE</t>
  </si>
  <si>
    <t>EL DORADO</t>
  </si>
  <si>
    <t>LOS ANGELES</t>
  </si>
  <si>
    <t>SAN BENITO</t>
  </si>
  <si>
    <t>SAN JOAQUIN</t>
  </si>
  <si>
    <t>SAN MATEO</t>
  </si>
  <si>
    <t>SANTA CLARA</t>
  </si>
  <si>
    <t>SANTA CRUZ</t>
  </si>
  <si>
    <t>Number of Schools</t>
  </si>
  <si>
    <t>Number of Students</t>
  </si>
  <si>
    <t>SAN DIEGO</t>
  </si>
  <si>
    <t>Received Tdap*</t>
  </si>
  <si>
    <t>* Received pertussis-containing immunization on or after 7th birthday.</t>
  </si>
  <si>
    <t>Overdue for Tdap Vaccine</t>
  </si>
  <si>
    <t>† Includes students reported as attending independent study who do not receive classroom-based instruction or home-based private schools or receiving IEP services.</t>
  </si>
  <si>
    <t>^ Overdue for Tdap immunization.</t>
  </si>
  <si>
    <t>2018-19</t>
  </si>
  <si>
    <t>Table 1.  7th Grade Immunization Assessment Summary, 2018-2019 and 2019-2020 School Years</t>
  </si>
  <si>
    <t>Others Lacking Varicella†</t>
  </si>
  <si>
    <t>Received 2+ Varicella**</t>
  </si>
  <si>
    <t>** Received 2 doses of varicella vaccine</t>
  </si>
  <si>
    <t>2019-20</t>
  </si>
  <si>
    <t>SAN BERNARDINO</t>
  </si>
  <si>
    <t>SAN LUIS OBISPO</t>
  </si>
  <si>
    <t>SANTA BARBARA</t>
  </si>
  <si>
    <t>SAN FRANCISCO</t>
  </si>
  <si>
    <t>Conditional Entrants for Tdap</t>
  </si>
  <si>
    <t>Conditional Entrants for Varicella</t>
  </si>
  <si>
    <t>Permanent Medical Exemptions for Tdap</t>
  </si>
  <si>
    <t>Personal Belief Exemptions for Tdap</t>
  </si>
  <si>
    <t>Permanent Medical Exemptions for Varicella</t>
  </si>
  <si>
    <t>Personal Belief Exemptions for Varicella</t>
  </si>
  <si>
    <t>≥99.5%</t>
  </si>
  <si>
    <t>≤0.5%</t>
  </si>
  <si>
    <t>SAN  FRANCISCO</t>
  </si>
  <si>
    <t>&lt;35*</t>
  </si>
  <si>
    <t>* County reporting fewer than 35 children in 7th grade.</t>
  </si>
  <si>
    <t xml:space="preserve">* County reporting fewer than 35 children in 7th grade. </t>
  </si>
  <si>
    <t>Overdue for 2 Doses of Varicella Vaccine</t>
  </si>
  <si>
    <t xml:space="preserve">                 Independent Study </t>
  </si>
  <si>
    <t xml:space="preserve">                 IEP Services </t>
  </si>
  <si>
    <t xml:space="preserve">                 Home-Based Private </t>
  </si>
  <si>
    <t xml:space="preserve">                 Medical Reason Other Than Varicella</t>
  </si>
  <si>
    <t xml:space="preserve">                 MD/DO  Verification of Varicella Disease</t>
  </si>
  <si>
    <t>Others Lacking Tdap</t>
  </si>
  <si>
    <t>Categories</t>
  </si>
  <si>
    <t xml:space="preserve">7th Grade 2019-2020 – All </t>
  </si>
  <si>
    <t>7th Grade 2019-2020 – Public</t>
  </si>
  <si>
    <t>7th Grade 2019-2020 – Private</t>
  </si>
  <si>
    <t xml:space="preserve">7th Grade 2018-2019 – All </t>
  </si>
  <si>
    <t>7th Grade 2018-2019 – Public</t>
  </si>
  <si>
    <t>7th Grade 2018-2019 – Private</t>
  </si>
  <si>
    <t xml:space="preserve">7th Grade 2019-2020 and 2018-2019 One-Year Percentage Point Change – All </t>
  </si>
  <si>
    <t>7th Grade 2019-2020 and 2018-2019 One-Year Percentage Point Change – Public</t>
  </si>
  <si>
    <t>7th Grade 2019-2020 and 2018-2019 One-Year Percentage Point Change – Private</t>
  </si>
  <si>
    <t>ALL – NUMBER OF SCHOOLS</t>
  </si>
  <si>
    <t>ALL – NUMBER REPORTING</t>
  </si>
  <si>
    <t>ALL – PERCENT REPORTING</t>
  </si>
  <si>
    <t>PUBLIC – NUMBER OF SCHOOLS</t>
  </si>
  <si>
    <t>PUBLIC – NUMBER REPORTING</t>
  </si>
  <si>
    <t>PUBLIC – PERCENT REPORTING</t>
  </si>
  <si>
    <t>PRIVATE – NUMBER OF SCHOOLS</t>
  </si>
  <si>
    <t>PRIVATE – NUMBER REPORTING</t>
  </si>
  <si>
    <t>PRIVATE – PERCENT REPORTING</t>
  </si>
  <si>
    <t xml:space="preserve">7TH GRADE ASSESSMENT - CALIFORNIA, 2019-2020 
TABLE 2: NUMBER AND PERCENTAGE OF SCHOOLS REPORTING, BY COUNTY AND SCHOOL TYPE </t>
  </si>
  <si>
    <t>7TH GRADE IMMUNIZATION ASSESSMENT - CALIFORNIA, 2019-2020 
TABLE 3: TOTAL ENROLLMENT AND ADMISSION STATUS, TDAP VACCINE, 2019-2020 AND 2018-2019, BY COUNTY</t>
  </si>
  <si>
    <t>TOTAL STUDENTS – NUMBER</t>
  </si>
  <si>
    <t>ENTRANTS WITH TDAP VACCINE – PERCENT</t>
  </si>
  <si>
    <t>CONDITIONAL ENTRANTS – PERCENT</t>
  </si>
  <si>
    <t>ENTRANTS WITH PME – PERCENT</t>
  </si>
  <si>
    <t>OTHERS LACKING TDAP VACCINE – PERCENT†</t>
  </si>
  <si>
    <t>OVERDUE FOR TDAP VACCINE – PERCENT^</t>
  </si>
  <si>
    <t>N/A*</t>
  </si>
  <si>
    <t>7TH GRADE ASSESSMENT - CALIFORNIA, 2019-2020 
TABLE 4: TOTAL ENROLLMENT AND ADMISSION STATUS, VARICELLA VACCINE, BY COUNTY</t>
  </si>
  <si>
    <t>ENTRANTS WITH VARICELLA VACCINE – PERCENT</t>
  </si>
  <si>
    <t>CONDITIONAL ENTRANTS TO VARICELLA VACCINE – PERCENT</t>
  </si>
  <si>
    <t>ENTRANTS WITH PME TO VARICELLA VACCINE – PERCENT</t>
  </si>
  <si>
    <t xml:space="preserve">OTHERS LACKING VARICELLA VACCINE – PERCENT† </t>
  </si>
  <si>
    <t>OVERDUE FOR VARICELLA VACCINE – PERCENT^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</si>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</sst>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vertical="center"/>
    </xf>
    <xf numFmtId="0" fontId="3" fillId="0" borderId="0" xfId="0" applyFont="1"/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/>
    <xf numFmtId="0" fontId="0" fillId="0" borderId="0" xfId="0" applyAlignment="1">
      <alignment wrapText="1"/>
    </xf>
    <xf numFmtId="3" fontId="5" fillId="0" borderId="6" xfId="0" applyNumberFormat="1" applyFont="1" applyBorder="1" applyAlignment="1">
      <alignment horizontal="center" vertical="center"/>
    </xf>
    <xf numFmtId="0" fontId="3" fillId="2" borderId="5" xfId="0" applyFont="1" applyFill="1" applyBorder="1"/>
    <xf numFmtId="0" fontId="3" fillId="2" borderId="11" xfId="0" applyFont="1" applyFill="1" applyBorder="1"/>
    <xf numFmtId="164" fontId="5" fillId="0" borderId="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0" fontId="3" fillId="2" borderId="7" xfId="0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4" fontId="4" fillId="2" borderId="9" xfId="0" applyNumberFormat="1" applyFont="1" applyFill="1" applyBorder="1" applyAlignment="1">
      <alignment horizontal="center" vertical="center"/>
    </xf>
    <xf numFmtId="164" fontId="3" fillId="2" borderId="10" xfId="2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5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/>
    <xf numFmtId="0" fontId="7" fillId="0" borderId="10" xfId="0" applyFont="1" applyBorder="1" applyAlignment="1">
      <alignment horizontal="left" vertical="center"/>
    </xf>
    <xf numFmtId="164" fontId="5" fillId="0" borderId="9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1" fillId="0" borderId="0" xfId="0" applyFont="1" applyAlignment="1">
      <alignment vertical="top"/>
    </xf>
    <xf numFmtId="164" fontId="11" fillId="0" borderId="0" xfId="0" applyNumberFormat="1" applyFont="1"/>
    <xf numFmtId="3" fontId="5" fillId="0" borderId="12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/>
    <xf numFmtId="164" fontId="11" fillId="0" borderId="1" xfId="0" applyNumberFormat="1" applyFont="1" applyBorder="1"/>
    <xf numFmtId="3" fontId="5" fillId="0" borderId="9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right" vertical="center"/>
    </xf>
    <xf numFmtId="164" fontId="5" fillId="0" borderId="9" xfId="2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/>
    </xf>
    <xf numFmtId="164" fontId="3" fillId="0" borderId="9" xfId="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Fill="1"/>
    <xf numFmtId="164" fontId="3" fillId="0" borderId="0" xfId="2" applyNumberFormat="1" applyFont="1" applyFill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164" fontId="3" fillId="0" borderId="1" xfId="2" applyNumberFormat="1" applyFont="1" applyFill="1" applyBorder="1"/>
    <xf numFmtId="3" fontId="11" fillId="0" borderId="1" xfId="0" applyNumberFormat="1" applyFont="1" applyBorder="1" applyAlignment="1">
      <alignment horizontal="right"/>
    </xf>
    <xf numFmtId="164" fontId="3" fillId="0" borderId="1" xfId="2" quotePrefix="1" applyNumberFormat="1" applyFont="1" applyFill="1" applyBorder="1" applyAlignment="1">
      <alignment horizontal="right"/>
    </xf>
    <xf numFmtId="164" fontId="12" fillId="0" borderId="1" xfId="2" applyNumberFormat="1" applyFont="1" applyFill="1" applyBorder="1" applyAlignment="1">
      <alignment horizontal="right"/>
    </xf>
    <xf numFmtId="0" fontId="3" fillId="0" borderId="15" xfId="0" applyFont="1" applyFill="1" applyBorder="1"/>
    <xf numFmtId="0" fontId="3" fillId="0" borderId="15" xfId="0" applyFont="1" applyFill="1" applyBorder="1" applyAlignment="1">
      <alignment wrapText="1"/>
    </xf>
    <xf numFmtId="164" fontId="3" fillId="0" borderId="16" xfId="2" applyNumberFormat="1" applyFont="1" applyFill="1" applyBorder="1"/>
    <xf numFmtId="164" fontId="3" fillId="0" borderId="16" xfId="2" quotePrefix="1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164" fontId="3" fillId="0" borderId="2" xfId="2" applyNumberFormat="1" applyFont="1" applyFill="1" applyBorder="1"/>
    <xf numFmtId="164" fontId="3" fillId="0" borderId="7" xfId="2" applyNumberFormat="1" applyFont="1" applyFill="1" applyBorder="1"/>
    <xf numFmtId="0" fontId="11" fillId="2" borderId="11" xfId="0" applyFont="1" applyFill="1" applyBorder="1" applyAlignment="1">
      <alignment horizontal="center" vertical="center"/>
    </xf>
    <xf numFmtId="49" fontId="11" fillId="0" borderId="15" xfId="0" applyNumberFormat="1" applyFont="1" applyBorder="1"/>
    <xf numFmtId="49" fontId="11" fillId="0" borderId="15" xfId="0" applyNumberFormat="1" applyFont="1" applyBorder="1" applyAlignment="1">
      <alignment vertical="top"/>
    </xf>
    <xf numFmtId="164" fontId="11" fillId="0" borderId="16" xfId="0" applyNumberFormat="1" applyFont="1" applyBorder="1"/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2" xfId="0" applyFont="1" applyBorder="1"/>
    <xf numFmtId="164" fontId="11" fillId="0" borderId="2" xfId="0" applyNumberFormat="1" applyFont="1" applyBorder="1"/>
    <xf numFmtId="164" fontId="11" fillId="0" borderId="7" xfId="0" applyNumberFormat="1" applyFont="1" applyBorder="1"/>
    <xf numFmtId="0" fontId="11" fillId="0" borderId="0" xfId="0" applyFont="1" applyAlignment="1"/>
    <xf numFmtId="0" fontId="3" fillId="3" borderId="0" xfId="0" applyFont="1" applyFill="1" applyAlignment="1"/>
    <xf numFmtId="0" fontId="3" fillId="3" borderId="0" xfId="0" applyFont="1" applyFill="1" applyAlignment="1">
      <alignment vertical="center"/>
    </xf>
    <xf numFmtId="164" fontId="11" fillId="0" borderId="0" xfId="2" applyNumberFormat="1" applyFont="1"/>
    <xf numFmtId="164" fontId="11" fillId="0" borderId="1" xfId="2" applyNumberFormat="1" applyFont="1" applyBorder="1"/>
    <xf numFmtId="164" fontId="11" fillId="0" borderId="1" xfId="2" quotePrefix="1" applyNumberFormat="1" applyFont="1" applyBorder="1" applyAlignment="1">
      <alignment horizontal="right"/>
    </xf>
    <xf numFmtId="49" fontId="11" fillId="0" borderId="15" xfId="0" applyNumberFormat="1" applyFont="1" applyBorder="1" applyAlignment="1"/>
    <xf numFmtId="0" fontId="11" fillId="0" borderId="15" xfId="0" applyNumberFormat="1" applyFont="1" applyBorder="1"/>
    <xf numFmtId="3" fontId="11" fillId="0" borderId="15" xfId="0" applyNumberFormat="1" applyFont="1" applyBorder="1"/>
    <xf numFmtId="49" fontId="11" fillId="0" borderId="8" xfId="0" applyNumberFormat="1" applyFont="1" applyBorder="1" applyAlignment="1">
      <alignment vertical="top"/>
    </xf>
    <xf numFmtId="3" fontId="11" fillId="0" borderId="2" xfId="0" applyNumberFormat="1" applyFont="1" applyBorder="1"/>
    <xf numFmtId="164" fontId="11" fillId="0" borderId="2" xfId="2" applyNumberFormat="1" applyFont="1" applyBorder="1"/>
    <xf numFmtId="165" fontId="5" fillId="2" borderId="1" xfId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164" fontId="7" fillId="0" borderId="12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4" formatCode="0.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149906918546098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4" formatCode="0.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64" formatCode="0.0%"/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family val="2"/>
        <scheme val="minor"/>
      </font>
      <numFmt numFmtId="164" formatCode="0.0%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family val="2"/>
        <scheme val="minor"/>
      </font>
      <numFmt numFmtId="164" formatCode="0.0%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family val="2"/>
        <scheme val="minor"/>
      </font>
      <numFmt numFmtId="164" formatCode="0.0%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3" tint="-0.249977111117893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C3C912-2957-4D09-A07A-FFC673FED8B4}" name="Table2" displayName="Table2" ref="A2:J24" totalsRowShown="0" headerRowDxfId="53" dataDxfId="51" headerRowBorderDxfId="52" tableBorderDxfId="50" dataCellStyle="Percent">
  <tableColumns count="10">
    <tableColumn id="1" xr3:uid="{F6F8C644-C7C2-4764-8907-6AE036057354}" name="Categories" dataDxfId="49"/>
    <tableColumn id="2" xr3:uid="{C432EF51-0FE3-4338-94DF-18393913937F}" name="7th Grade 2019-2020 – All " dataDxfId="48"/>
    <tableColumn id="3" xr3:uid="{205939EE-48EA-40D7-B67E-5A0CEC54870E}" name="7th Grade 2019-2020 – Public" dataDxfId="47"/>
    <tableColumn id="4" xr3:uid="{EB13D366-159D-4A61-8A77-538BA104DF21}" name="7th Grade 2019-2020 – Private" dataDxfId="46"/>
    <tableColumn id="5" xr3:uid="{57856D8D-B19C-4327-A650-880DCF6CA252}" name="7th Grade 2018-2019 – All " dataDxfId="45"/>
    <tableColumn id="6" xr3:uid="{43E415B9-56BF-4C33-A6AB-E7D8ECA6EBDA}" name="7th Grade 2018-2019 – Public" dataDxfId="44"/>
    <tableColumn id="7" xr3:uid="{6DCD45F4-C981-4F00-85BA-77485A54B12B}" name="7th Grade 2018-2019 – Private" dataDxfId="43"/>
    <tableColumn id="8" xr3:uid="{FD91C40D-8B4F-4CB0-A1EE-5C84D4E57167}" name="7th Grade 2019-2020 and 2018-2019 One-Year Percentage Point Change – All " dataDxfId="42" dataCellStyle="Percent"/>
    <tableColumn id="9" xr3:uid="{634A3BE2-DF01-44A9-B788-A95A19F19001}" name="7th Grade 2019-2020 and 2018-2019 One-Year Percentage Point Change – Public" dataDxfId="41" dataCellStyle="Percent"/>
    <tableColumn id="10" xr3:uid="{F932E84B-166D-4FF5-983F-C505B422A5BF}" name="7th Grade 2019-2020 and 2018-2019 One-Year Percentage Point Change – Private" dataDxfId="4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9B304B-7ABE-454E-ACF1-66F406CC2EB4}" name="Table4" displayName="Table4" ref="A2:J61" totalsRowShown="0" headerRowDxfId="39" dataDxfId="37" headerRowBorderDxfId="38" tableBorderDxfId="36" totalsRowBorderDxfId="35">
  <tableColumns count="10">
    <tableColumn id="1" xr3:uid="{B0B4C377-27B3-4171-A9EF-03653DD6CEF7}" name="COUNTY" dataDxfId="34"/>
    <tableColumn id="2" xr3:uid="{61417BA0-ACF3-4C02-ABAE-73BF271412E5}" name="ALL – NUMBER OF SCHOOLS" dataDxfId="33"/>
    <tableColumn id="3" xr3:uid="{6F4C019B-8B54-4FB0-BDE2-92DD52339221}" name="ALL – NUMBER REPORTING" dataDxfId="32"/>
    <tableColumn id="4" xr3:uid="{C95FA6CD-5ABF-47AC-B694-557F2E41B543}" name="ALL – PERCENT REPORTING" dataDxfId="31">
      <calculatedColumnFormula>C3/B3</calculatedColumnFormula>
    </tableColumn>
    <tableColumn id="5" xr3:uid="{1E955D80-77E5-4328-93C8-13611091677C}" name="PUBLIC – NUMBER OF SCHOOLS" dataDxfId="30"/>
    <tableColumn id="6" xr3:uid="{F8243F5D-E5DE-4A8B-A198-3A8C7F99E566}" name="PUBLIC – NUMBER REPORTING" dataDxfId="29"/>
    <tableColumn id="7" xr3:uid="{5B9978C4-894D-49A7-AF3E-04575A30441D}" name="PUBLIC – PERCENT REPORTING" dataDxfId="28">
      <calculatedColumnFormula>F3/E3</calculatedColumnFormula>
    </tableColumn>
    <tableColumn id="8" xr3:uid="{AAAF3334-5668-47D6-8279-F200C81869E2}" name="PRIVATE – NUMBER OF SCHOOLS" dataDxfId="27"/>
    <tableColumn id="9" xr3:uid="{8541F1A0-0188-479D-B04D-45821648CDCC}" name="PRIVATE – NUMBER REPORTING" dataDxfId="26"/>
    <tableColumn id="10" xr3:uid="{504A0CAD-9CAC-4032-BDE1-3D29CBFDE615}" name="PRIVATE – PERCENT REPORTING" dataDxfId="25">
      <calculatedColumnFormula>I3/H3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017E71-1770-48C3-82A3-9705FB0CDD55}" name="Table3" displayName="Table3" ref="A2:H120" totalsRowShown="0" headerRowDxfId="24" dataDxfId="22" headerRowBorderDxfId="23" tableBorderDxfId="21" totalsRowBorderDxfId="20" dataCellStyle="Percent">
  <tableColumns count="8">
    <tableColumn id="1" xr3:uid="{965177B6-11D2-48AE-A031-118FB63B0066}" name="COUNTY" dataDxfId="19"/>
    <tableColumn id="2" xr3:uid="{2750513A-51D9-4CAF-B8A7-71891337B82C}" name="SCHOOL YEAR" dataDxfId="18"/>
    <tableColumn id="3" xr3:uid="{4E39C278-8D9B-421C-A3F9-4AABE58B8C49}" name="TOTAL STUDENTS – NUMBER" dataDxfId="17"/>
    <tableColumn id="4" xr3:uid="{08757823-78A2-4154-8F30-EECC91D83460}" name="ENTRANTS WITH TDAP VACCINE – PERCENT" dataDxfId="16" dataCellStyle="Percent"/>
    <tableColumn id="5" xr3:uid="{6EB0ACB5-6D01-473E-9035-66AAFE5721DB}" name="CONDITIONAL ENTRANTS – PERCENT" dataDxfId="15" dataCellStyle="Percent"/>
    <tableColumn id="6" xr3:uid="{2F4015B2-DF03-4C6E-89CE-9D93C8F4A563}" name="ENTRANTS WITH PME – PERCENT" dataDxfId="14" dataCellStyle="Percent"/>
    <tableColumn id="7" xr3:uid="{F51B0E25-9582-415E-9A30-E346C5E07A85}" name="OTHERS LACKING TDAP VACCINE – PERCENT†" dataDxfId="13" dataCellStyle="Percent"/>
    <tableColumn id="8" xr3:uid="{58360C56-3621-45E7-8F90-B256FC15ACE3}" name="OVERDUE FOR TDAP VACCINE – PERCENT^" dataDxfId="12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880AB63-F769-45EA-81F0-63FE20900189}" name="Table5" displayName="Table5" ref="A2:G61" totalsRowShown="0" headerRowDxfId="11" dataDxfId="9" headerRowBorderDxfId="10" tableBorderDxfId="8" totalsRowBorderDxfId="7">
  <tableColumns count="7">
    <tableColumn id="1" xr3:uid="{174CF877-BB3C-4EDA-B1E4-93067CFDDD2B}" name="COUNTY" dataDxfId="6"/>
    <tableColumn id="2" xr3:uid="{259966EB-65D9-4FCD-BD7A-A8DF2C273A79}" name="TOTAL STUDENTS – NUMBER" dataDxfId="5"/>
    <tableColumn id="3" xr3:uid="{2BD44C22-2F99-4BB3-B536-8947C706801E}" name="ENTRANTS WITH VARICELLA VACCINE – PERCENT" dataDxfId="4" dataCellStyle="Percent"/>
    <tableColumn id="4" xr3:uid="{CCA69486-5592-4BD5-85E5-BA618BC2DBFB}" name="CONDITIONAL ENTRANTS TO VARICELLA VACCINE – PERCENT" dataDxfId="3"/>
    <tableColumn id="5" xr3:uid="{8256D018-0984-499C-99C8-EC4C84541229}" name="ENTRANTS WITH PME TO VARICELLA VACCINE – PERCENT" dataDxfId="2"/>
    <tableColumn id="6" xr3:uid="{7BFF91E8-0151-4BBB-B121-B5A52489D1FB}" name="OTHERS LACKING VARICELLA VACCINE – PERCENT† " dataDxfId="1"/>
    <tableColumn id="7" xr3:uid="{D679CD66-4880-4ED5-8B5C-12E2C2B6EA13}" name="OVERDUE FOR VARICELLA VACCINE – PERCENT^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opLeftCell="F1" zoomScaleNormal="100" zoomScaleSheetLayoutView="100" zoomScalePageLayoutView="86" workbookViewId="0">
      <selection activeCell="P4" sqref="P4"/>
    </sheetView>
  </sheetViews>
  <sheetFormatPr defaultRowHeight="15" x14ac:dyDescent="0.25"/>
  <cols>
    <col min="1" max="1" width="49.140625" customWidth="1"/>
    <col min="2" max="2" width="17.42578125" customWidth="1"/>
    <col min="3" max="3" width="17.28515625" customWidth="1"/>
    <col min="4" max="4" width="17" customWidth="1"/>
    <col min="5" max="5" width="16.85546875" customWidth="1"/>
    <col min="6" max="6" width="14.28515625" customWidth="1"/>
    <col min="7" max="7" width="17.85546875" customWidth="1"/>
    <col min="8" max="8" width="24" customWidth="1"/>
    <col min="9" max="9" width="31.7109375" customWidth="1"/>
    <col min="10" max="10" width="26.7109375" customWidth="1"/>
  </cols>
  <sheetData>
    <row r="1" spans="1:10" ht="15.75" x14ac:dyDescent="0.25">
      <c r="A1" s="2" t="s">
        <v>66</v>
      </c>
      <c r="B1" s="2"/>
      <c r="C1" s="2"/>
      <c r="D1" s="2"/>
      <c r="E1" s="2"/>
      <c r="F1" s="2"/>
      <c r="G1" s="2"/>
      <c r="H1" s="3"/>
      <c r="I1" s="3"/>
      <c r="J1" s="3"/>
    </row>
    <row r="2" spans="1:10" s="8" customFormat="1" ht="63.75" thickBot="1" x14ac:dyDescent="0.3">
      <c r="A2" s="40" t="s">
        <v>94</v>
      </c>
      <c r="B2" s="41" t="s">
        <v>95</v>
      </c>
      <c r="C2" s="41" t="s">
        <v>96</v>
      </c>
      <c r="D2" s="41" t="s">
        <v>97</v>
      </c>
      <c r="E2" s="41" t="s">
        <v>98</v>
      </c>
      <c r="F2" s="41" t="s">
        <v>99</v>
      </c>
      <c r="G2" s="41" t="s">
        <v>100</v>
      </c>
      <c r="H2" s="105" t="s">
        <v>101</v>
      </c>
      <c r="I2" s="105" t="s">
        <v>102</v>
      </c>
      <c r="J2" s="106" t="s">
        <v>103</v>
      </c>
    </row>
    <row r="3" spans="1:10" ht="15" customHeight="1" thickTop="1" x14ac:dyDescent="0.25">
      <c r="A3" s="30" t="s">
        <v>57</v>
      </c>
      <c r="B3" s="39">
        <v>4750</v>
      </c>
      <c r="C3" s="39">
        <v>3014</v>
      </c>
      <c r="D3" s="39">
        <v>1736</v>
      </c>
      <c r="E3" s="39">
        <v>4749</v>
      </c>
      <c r="F3" s="39">
        <v>2989</v>
      </c>
      <c r="G3" s="45">
        <v>1760</v>
      </c>
      <c r="H3" s="104" t="s">
        <v>128</v>
      </c>
      <c r="I3" s="104" t="s">
        <v>128</v>
      </c>
      <c r="J3" s="104" t="s">
        <v>128</v>
      </c>
    </row>
    <row r="4" spans="1:10" ht="15" customHeight="1" x14ac:dyDescent="0.25">
      <c r="A4" s="28" t="s">
        <v>58</v>
      </c>
      <c r="B4" s="9">
        <v>505017</v>
      </c>
      <c r="C4" s="9">
        <v>469065</v>
      </c>
      <c r="D4" s="9">
        <v>35952</v>
      </c>
      <c r="E4" s="9">
        <v>519454</v>
      </c>
      <c r="F4" s="9">
        <v>483429</v>
      </c>
      <c r="G4" s="46">
        <v>36025</v>
      </c>
      <c r="H4" s="104" t="s">
        <v>128</v>
      </c>
      <c r="I4" s="104" t="s">
        <v>128</v>
      </c>
      <c r="J4" s="104" t="s">
        <v>128</v>
      </c>
    </row>
    <row r="5" spans="1:10" ht="15" customHeight="1" x14ac:dyDescent="0.25">
      <c r="A5" s="29" t="s">
        <v>60</v>
      </c>
      <c r="B5" s="12">
        <v>0.97309397509999995</v>
      </c>
      <c r="C5" s="12">
        <v>0.97557054990000003</v>
      </c>
      <c r="D5" s="12">
        <v>0.94078215399999998</v>
      </c>
      <c r="E5" s="12">
        <v>0.97453287489999996</v>
      </c>
      <c r="F5" s="12">
        <v>0.97678045790000001</v>
      </c>
      <c r="G5" s="12">
        <v>0.9443719639</v>
      </c>
      <c r="H5" s="17">
        <f>B5-E5</f>
        <v>-1.4388998000000042E-3</v>
      </c>
      <c r="I5" s="17">
        <f>C5-F5</f>
        <v>-1.2099079999999818E-3</v>
      </c>
      <c r="J5" s="33">
        <f>D5-G5</f>
        <v>-3.5898099000000183E-3</v>
      </c>
    </row>
    <row r="6" spans="1:10" ht="15" customHeight="1" x14ac:dyDescent="0.25">
      <c r="A6" s="30" t="s">
        <v>75</v>
      </c>
      <c r="B6" s="13">
        <v>7.8611220000000001E-4</v>
      </c>
      <c r="C6" s="13">
        <v>5.713494E-4</v>
      </c>
      <c r="D6" s="13">
        <v>3.5881175000000002E-3</v>
      </c>
      <c r="E6" s="13">
        <v>1.4476739000000001E-3</v>
      </c>
      <c r="F6" s="13">
        <v>1.1397744E-3</v>
      </c>
      <c r="G6" s="13">
        <v>5.5794586999999996E-3</v>
      </c>
      <c r="H6" s="17">
        <f>B6-E6</f>
        <v>-6.6156170000000009E-4</v>
      </c>
      <c r="I6" s="17">
        <f t="shared" ref="I6:I13" si="0">C6-F6</f>
        <v>-5.6842500000000001E-4</v>
      </c>
      <c r="J6" s="33">
        <f>D6-G6</f>
        <v>-1.9913411999999994E-3</v>
      </c>
    </row>
    <row r="7" spans="1:10" ht="15" customHeight="1" x14ac:dyDescent="0.25">
      <c r="A7" s="30" t="s">
        <v>77</v>
      </c>
      <c r="B7" s="13">
        <v>4.4592557999999999E-3</v>
      </c>
      <c r="C7" s="13">
        <v>3.7713323000000002E-3</v>
      </c>
      <c r="D7" s="13">
        <v>1.34345794E-2</v>
      </c>
      <c r="E7" s="13">
        <v>4.7703935000000001E-3</v>
      </c>
      <c r="F7" s="13">
        <v>4.0171358999999997E-3</v>
      </c>
      <c r="G7" s="13">
        <v>1.48785566E-2</v>
      </c>
      <c r="H7" s="17">
        <f t="shared" ref="H7:H13" si="1">B7-E7</f>
        <v>-3.111377000000002E-4</v>
      </c>
      <c r="I7" s="17">
        <f t="shared" si="0"/>
        <v>-2.458035999999995E-4</v>
      </c>
      <c r="J7" s="33">
        <f t="shared" ref="J7:J12" si="2">D7-G7</f>
        <v>-1.4439772E-3</v>
      </c>
    </row>
    <row r="8" spans="1:10" ht="15" customHeight="1" x14ac:dyDescent="0.25">
      <c r="A8" s="31" t="s">
        <v>78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7">
        <f>B8-E8</f>
        <v>0</v>
      </c>
      <c r="I8" s="17">
        <f t="shared" si="0"/>
        <v>0</v>
      </c>
      <c r="J8" s="33">
        <f t="shared" si="2"/>
        <v>0</v>
      </c>
    </row>
    <row r="9" spans="1:10" ht="15" customHeight="1" x14ac:dyDescent="0.25">
      <c r="A9" s="30" t="s">
        <v>93</v>
      </c>
      <c r="B9" s="13">
        <v>1.4967813E-2</v>
      </c>
      <c r="C9" s="13">
        <v>1.46973234E-2</v>
      </c>
      <c r="D9" s="13">
        <v>1.8496884700000001E-2</v>
      </c>
      <c r="E9" s="13">
        <v>1.3623920499999999E-2</v>
      </c>
      <c r="F9" s="13">
        <v>1.31560167E-2</v>
      </c>
      <c r="G9" s="13">
        <v>1.9902845200000002E-2</v>
      </c>
      <c r="H9" s="17">
        <f t="shared" si="1"/>
        <v>1.3438925000000008E-3</v>
      </c>
      <c r="I9" s="17">
        <f t="shared" si="0"/>
        <v>1.5413066999999999E-3</v>
      </c>
      <c r="J9" s="33">
        <f t="shared" si="2"/>
        <v>-1.405960500000001E-3</v>
      </c>
    </row>
    <row r="10" spans="1:10" ht="15" customHeight="1" x14ac:dyDescent="0.25">
      <c r="A10" s="32" t="s">
        <v>88</v>
      </c>
      <c r="B10" s="15">
        <v>1.0340246000000001E-2</v>
      </c>
      <c r="C10" s="15">
        <v>1.10581689E-2</v>
      </c>
      <c r="D10" s="15">
        <v>9.7352020000000003E-4</v>
      </c>
      <c r="E10" s="15">
        <v>9.5619630999999993E-3</v>
      </c>
      <c r="F10" s="107">
        <v>1.0255901099999999E-2</v>
      </c>
      <c r="G10" s="107">
        <v>2.4982649999999998E-4</v>
      </c>
      <c r="H10" s="108">
        <f t="shared" si="1"/>
        <v>7.7828290000000154E-4</v>
      </c>
      <c r="I10" s="108">
        <f t="shared" si="0"/>
        <v>8.0226780000000088E-4</v>
      </c>
      <c r="J10" s="109">
        <f t="shared" si="2"/>
        <v>7.236937000000001E-4</v>
      </c>
    </row>
    <row r="11" spans="1:10" ht="15" customHeight="1" x14ac:dyDescent="0.25">
      <c r="A11" s="32" t="s">
        <v>89</v>
      </c>
      <c r="B11" s="15">
        <v>3.4315677000000002E-3</v>
      </c>
      <c r="C11" s="15">
        <v>3.3428202999999999E-3</v>
      </c>
      <c r="D11" s="15">
        <v>4.5894526000000001E-3</v>
      </c>
      <c r="E11" s="15">
        <v>2.9993031000000001E-3</v>
      </c>
      <c r="F11" s="107">
        <v>2.7987564E-3</v>
      </c>
      <c r="G11" s="107">
        <v>5.6904926999999999E-3</v>
      </c>
      <c r="H11" s="108">
        <f t="shared" si="1"/>
        <v>4.3226460000000012E-4</v>
      </c>
      <c r="I11" s="108">
        <f t="shared" si="0"/>
        <v>5.4406389999999989E-4</v>
      </c>
      <c r="J11" s="109">
        <f t="shared" si="2"/>
        <v>-1.1010400999999998E-3</v>
      </c>
    </row>
    <row r="12" spans="1:10" ht="15" customHeight="1" x14ac:dyDescent="0.25">
      <c r="A12" s="32" t="s">
        <v>90</v>
      </c>
      <c r="B12" s="15">
        <v>1.1959993E-3</v>
      </c>
      <c r="C12" s="15">
        <v>2.963342E-4</v>
      </c>
      <c r="D12" s="15">
        <v>1.2933911899999999E-2</v>
      </c>
      <c r="E12" s="15">
        <v>1.0626542E-3</v>
      </c>
      <c r="F12" s="107">
        <v>1.013592E-4</v>
      </c>
      <c r="G12" s="107">
        <v>1.3962525999999999E-2</v>
      </c>
      <c r="H12" s="108">
        <f t="shared" si="1"/>
        <v>1.3334510000000003E-4</v>
      </c>
      <c r="I12" s="108">
        <f t="shared" si="0"/>
        <v>1.9497500000000001E-4</v>
      </c>
      <c r="J12" s="109">
        <f t="shared" si="2"/>
        <v>-1.0286141000000002E-3</v>
      </c>
    </row>
    <row r="13" spans="1:10" ht="15" customHeight="1" x14ac:dyDescent="0.25">
      <c r="A13" s="28" t="s">
        <v>62</v>
      </c>
      <c r="B13" s="16">
        <v>6.6928439999999999E-3</v>
      </c>
      <c r="C13" s="16">
        <v>5.3894449999999997E-3</v>
      </c>
      <c r="D13" s="16">
        <v>2.3698264399999999E-2</v>
      </c>
      <c r="E13" s="52">
        <v>5.6251371999999997E-3</v>
      </c>
      <c r="F13" s="52">
        <v>4.9066149999999996E-3</v>
      </c>
      <c r="G13" s="52">
        <v>1.52671756E-2</v>
      </c>
      <c r="H13" s="53">
        <f t="shared" si="1"/>
        <v>1.0677068000000001E-3</v>
      </c>
      <c r="I13" s="53">
        <f t="shared" si="0"/>
        <v>4.8283000000000006E-4</v>
      </c>
      <c r="J13" s="54">
        <f>D13-G13</f>
        <v>8.4310887999999983E-3</v>
      </c>
    </row>
    <row r="14" spans="1:10" ht="15" customHeight="1" x14ac:dyDescent="0.25">
      <c r="A14" s="29" t="s">
        <v>68</v>
      </c>
      <c r="B14" s="18">
        <v>0.97070593660000004</v>
      </c>
      <c r="C14" s="18">
        <v>0.97263705460000005</v>
      </c>
      <c r="D14" s="47">
        <v>0.94551068090000001</v>
      </c>
      <c r="E14" s="20"/>
      <c r="F14" s="21"/>
      <c r="G14" s="21"/>
      <c r="H14" s="21"/>
      <c r="I14" s="21"/>
      <c r="J14" s="22"/>
    </row>
    <row r="15" spans="1:10" ht="15" customHeight="1" x14ac:dyDescent="0.25">
      <c r="A15" s="30" t="s">
        <v>76</v>
      </c>
      <c r="B15" s="19">
        <v>3.3721636999999999E-3</v>
      </c>
      <c r="C15" s="19">
        <v>3.1317621000000002E-3</v>
      </c>
      <c r="D15" s="48">
        <v>6.5086781999999996E-3</v>
      </c>
      <c r="E15" s="23"/>
      <c r="F15" s="4"/>
      <c r="G15" s="4"/>
      <c r="H15" s="4"/>
      <c r="I15" s="4"/>
      <c r="J15" s="24"/>
    </row>
    <row r="16" spans="1:10" ht="15" customHeight="1" x14ac:dyDescent="0.25">
      <c r="A16" s="30" t="s">
        <v>79</v>
      </c>
      <c r="B16" s="13">
        <v>8.667035E-3</v>
      </c>
      <c r="C16" s="13">
        <v>7.9669128999999995E-3</v>
      </c>
      <c r="D16" s="49">
        <v>1.7801513099999999E-2</v>
      </c>
      <c r="E16" s="23"/>
      <c r="F16" s="4"/>
      <c r="G16" s="4"/>
      <c r="H16" s="4"/>
      <c r="I16" s="4"/>
      <c r="J16" s="24"/>
    </row>
    <row r="17" spans="1:10" ht="15" customHeight="1" x14ac:dyDescent="0.25">
      <c r="A17" s="32" t="s">
        <v>91</v>
      </c>
      <c r="B17" s="15">
        <v>4.3008452999999999E-3</v>
      </c>
      <c r="C17" s="15">
        <v>3.6135717000000001E-3</v>
      </c>
      <c r="D17" s="50">
        <v>1.3267690299999999E-2</v>
      </c>
      <c r="E17" s="23"/>
      <c r="F17" s="4"/>
      <c r="G17" s="4"/>
      <c r="H17" s="4"/>
      <c r="I17" s="4"/>
      <c r="J17" s="24"/>
    </row>
    <row r="18" spans="1:10" ht="15" customHeight="1" x14ac:dyDescent="0.25">
      <c r="A18" s="32" t="s">
        <v>92</v>
      </c>
      <c r="B18" s="15">
        <v>4.3661897000000002E-3</v>
      </c>
      <c r="C18" s="15">
        <v>4.3533412000000002E-3</v>
      </c>
      <c r="D18" s="50">
        <v>4.5338228999999997E-3</v>
      </c>
      <c r="E18" s="23"/>
      <c r="F18" s="4"/>
      <c r="G18" s="4"/>
      <c r="H18" s="4"/>
      <c r="I18" s="4"/>
      <c r="J18" s="24"/>
    </row>
    <row r="19" spans="1:10" ht="15" customHeight="1" x14ac:dyDescent="0.25">
      <c r="A19" s="31" t="s">
        <v>80</v>
      </c>
      <c r="B19" s="14">
        <v>0</v>
      </c>
      <c r="C19" s="14">
        <v>0</v>
      </c>
      <c r="D19" s="51">
        <v>0</v>
      </c>
      <c r="E19" s="23"/>
      <c r="F19" s="4"/>
      <c r="G19" s="4"/>
      <c r="H19" s="4"/>
      <c r="I19" s="4"/>
      <c r="J19" s="24"/>
    </row>
    <row r="20" spans="1:10" ht="15" customHeight="1" x14ac:dyDescent="0.25">
      <c r="A20" s="30" t="s">
        <v>67</v>
      </c>
      <c r="B20" s="13">
        <v>1.0344206200000001E-2</v>
      </c>
      <c r="C20" s="13">
        <v>9.8216664999999995E-3</v>
      </c>
      <c r="D20" s="49">
        <v>1.71617713E-2</v>
      </c>
      <c r="E20" s="23"/>
      <c r="F20" s="4"/>
      <c r="G20" s="4"/>
      <c r="H20" s="4"/>
      <c r="I20" s="4"/>
      <c r="J20" s="24"/>
    </row>
    <row r="21" spans="1:10" ht="15" customHeight="1" x14ac:dyDescent="0.25">
      <c r="A21" s="32" t="s">
        <v>88</v>
      </c>
      <c r="B21" s="15">
        <v>6.8849167000000003E-3</v>
      </c>
      <c r="C21" s="15">
        <v>7.3380021999999998E-3</v>
      </c>
      <c r="D21" s="50">
        <v>9.7352020000000003E-4</v>
      </c>
      <c r="E21" s="25"/>
      <c r="F21" s="5"/>
      <c r="G21" s="5"/>
      <c r="H21" s="6"/>
      <c r="I21" s="6"/>
      <c r="J21" s="26"/>
    </row>
    <row r="22" spans="1:10" ht="15" customHeight="1" x14ac:dyDescent="0.25">
      <c r="A22" s="32" t="s">
        <v>89</v>
      </c>
      <c r="B22" s="15">
        <v>2.4018993E-3</v>
      </c>
      <c r="C22" s="15">
        <v>2.3045847E-3</v>
      </c>
      <c r="D22" s="50">
        <v>3.6715621000000002E-3</v>
      </c>
      <c r="E22" s="25"/>
      <c r="F22" s="5"/>
      <c r="G22" s="5"/>
      <c r="H22" s="6"/>
      <c r="I22" s="6"/>
      <c r="J22" s="26"/>
    </row>
    <row r="23" spans="1:10" ht="15" customHeight="1" x14ac:dyDescent="0.25">
      <c r="A23" s="32" t="s">
        <v>90</v>
      </c>
      <c r="B23" s="15">
        <v>1.0573901000000001E-3</v>
      </c>
      <c r="C23" s="15">
        <v>1.7907970000000001E-4</v>
      </c>
      <c r="D23" s="50">
        <v>1.25166889E-2</v>
      </c>
      <c r="E23" s="25"/>
      <c r="F23" s="5"/>
      <c r="G23" s="5"/>
      <c r="H23" s="6"/>
      <c r="I23" s="6"/>
      <c r="J23" s="26"/>
    </row>
    <row r="24" spans="1:10" ht="15" customHeight="1" x14ac:dyDescent="0.25">
      <c r="A24" s="30" t="s">
        <v>87</v>
      </c>
      <c r="B24" s="13">
        <v>6.9106584999999998E-3</v>
      </c>
      <c r="C24" s="13">
        <v>6.4426038999999997E-3</v>
      </c>
      <c r="D24" s="49">
        <v>1.30173565E-2</v>
      </c>
      <c r="E24" s="27"/>
      <c r="F24" s="10"/>
      <c r="G24" s="10"/>
      <c r="H24" s="10"/>
      <c r="I24" s="10"/>
      <c r="J24" s="11"/>
    </row>
    <row r="25" spans="1:10" s="1" customFormat="1" ht="15.75" x14ac:dyDescent="0.25">
      <c r="A25" s="110" t="s">
        <v>61</v>
      </c>
      <c r="B25" s="110"/>
      <c r="C25" s="110"/>
      <c r="D25" s="110"/>
      <c r="E25" s="110"/>
      <c r="F25" s="110"/>
      <c r="G25" s="110"/>
      <c r="H25" s="7"/>
      <c r="I25" s="7"/>
      <c r="J25" s="7"/>
    </row>
    <row r="26" spans="1:10" ht="15.75" x14ac:dyDescent="0.25">
      <c r="A26" s="110" t="s">
        <v>69</v>
      </c>
      <c r="B26" s="110"/>
      <c r="C26" s="110"/>
      <c r="D26" s="110"/>
      <c r="E26" s="3"/>
      <c r="F26" s="3"/>
      <c r="G26" s="3"/>
      <c r="H26" s="3"/>
      <c r="I26" s="3"/>
      <c r="J26" s="3"/>
    </row>
  </sheetData>
  <mergeCells count="2">
    <mergeCell ref="A26:D26"/>
    <mergeCell ref="A25:G25"/>
  </mergeCells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61"/>
  <sheetViews>
    <sheetView zoomScale="90" zoomScaleNormal="90" zoomScalePageLayoutView="130" workbookViewId="0">
      <selection sqref="A1:J1"/>
    </sheetView>
  </sheetViews>
  <sheetFormatPr defaultColWidth="9.140625" defaultRowHeight="15.75" x14ac:dyDescent="0.25"/>
  <cols>
    <col min="1" max="1" width="17.7109375" style="35" customWidth="1"/>
    <col min="2" max="2" width="20.42578125" style="35" customWidth="1"/>
    <col min="3" max="3" width="18.28515625" style="35" customWidth="1"/>
    <col min="4" max="4" width="17.28515625" style="38" customWidth="1"/>
    <col min="5" max="6" width="18.28515625" style="35" customWidth="1"/>
    <col min="7" max="7" width="22.85546875" style="38" customWidth="1"/>
    <col min="8" max="8" width="17.28515625" style="35" customWidth="1"/>
    <col min="9" max="9" width="23.7109375" style="35" customWidth="1"/>
    <col min="10" max="10" width="20.5703125" style="38" customWidth="1"/>
    <col min="11" max="16384" width="9.140625" style="35"/>
  </cols>
  <sheetData>
    <row r="1" spans="1:21" ht="38.25" customHeight="1" x14ac:dyDescent="0.25">
      <c r="A1" s="113" t="s">
        <v>113</v>
      </c>
      <c r="B1" s="113"/>
      <c r="C1" s="113"/>
      <c r="D1" s="113"/>
      <c r="E1" s="113"/>
      <c r="F1" s="113"/>
      <c r="G1" s="113"/>
      <c r="H1" s="113"/>
      <c r="I1" s="113"/>
      <c r="J1" s="113"/>
      <c r="K1" s="34"/>
      <c r="L1" s="34"/>
      <c r="M1" s="111"/>
      <c r="N1" s="112"/>
      <c r="O1" s="112"/>
      <c r="P1" s="112"/>
      <c r="Q1" s="112"/>
      <c r="R1" s="112"/>
      <c r="S1" s="112"/>
      <c r="T1" s="112"/>
      <c r="U1" s="112"/>
    </row>
    <row r="2" spans="1:21" ht="59.25" customHeight="1" x14ac:dyDescent="0.25">
      <c r="A2" s="84" t="s">
        <v>1</v>
      </c>
      <c r="B2" s="85" t="s">
        <v>104</v>
      </c>
      <c r="C2" s="85" t="s">
        <v>105</v>
      </c>
      <c r="D2" s="86" t="s">
        <v>106</v>
      </c>
      <c r="E2" s="85" t="s">
        <v>107</v>
      </c>
      <c r="F2" s="85" t="s">
        <v>108</v>
      </c>
      <c r="G2" s="86" t="s">
        <v>109</v>
      </c>
      <c r="H2" s="85" t="s">
        <v>110</v>
      </c>
      <c r="I2" s="85" t="s">
        <v>111</v>
      </c>
      <c r="J2" s="87" t="s">
        <v>112</v>
      </c>
    </row>
    <row r="3" spans="1:21" ht="14.25" customHeight="1" x14ac:dyDescent="0.25">
      <c r="A3" s="81" t="s">
        <v>0</v>
      </c>
      <c r="B3" s="43">
        <f>SUM(B4:B61)</f>
        <v>4957</v>
      </c>
      <c r="C3" s="43">
        <f>SUM(C4:C61)</f>
        <v>4750</v>
      </c>
      <c r="D3" s="44">
        <f>C3/B3</f>
        <v>0.95824087149485571</v>
      </c>
      <c r="E3" s="43">
        <f>SUM(E4:E61)</f>
        <v>3056</v>
      </c>
      <c r="F3" s="43">
        <f>SUM(F4:F61)</f>
        <v>3014</v>
      </c>
      <c r="G3" s="44">
        <f>F3/E3</f>
        <v>0.98625654450261779</v>
      </c>
      <c r="H3" s="43">
        <f>SUM(H4:H61)</f>
        <v>1901</v>
      </c>
      <c r="I3" s="43">
        <f>SUM(I4:I61)</f>
        <v>1736</v>
      </c>
      <c r="J3" s="83">
        <f>I3/H3</f>
        <v>0.91320357706470279</v>
      </c>
      <c r="L3" s="36"/>
    </row>
    <row r="4" spans="1:21" ht="14.25" customHeight="1" x14ac:dyDescent="0.25">
      <c r="A4" s="81" t="s">
        <v>2</v>
      </c>
      <c r="B4" s="43">
        <v>184</v>
      </c>
      <c r="C4" s="43">
        <v>182</v>
      </c>
      <c r="D4" s="44">
        <f>C4/B4</f>
        <v>0.98913043478260865</v>
      </c>
      <c r="E4" s="43">
        <v>106</v>
      </c>
      <c r="F4" s="43">
        <v>106</v>
      </c>
      <c r="G4" s="44">
        <f>F4/E4</f>
        <v>1</v>
      </c>
      <c r="H4" s="43">
        <v>78</v>
      </c>
      <c r="I4" s="43">
        <v>76</v>
      </c>
      <c r="J4" s="83">
        <f>I4/H4</f>
        <v>0.97435897435897434</v>
      </c>
    </row>
    <row r="5" spans="1:21" ht="14.25" customHeight="1" x14ac:dyDescent="0.25">
      <c r="A5" s="81" t="s">
        <v>3</v>
      </c>
      <c r="B5" s="43">
        <v>1</v>
      </c>
      <c r="C5" s="43">
        <v>1</v>
      </c>
      <c r="D5" s="44">
        <f t="shared" ref="D5:D61" si="0">C5/B5</f>
        <v>1</v>
      </c>
      <c r="E5" s="43">
        <v>1</v>
      </c>
      <c r="F5" s="43">
        <v>1</v>
      </c>
      <c r="G5" s="44">
        <f t="shared" ref="G5:G61" si="1">F5/E5</f>
        <v>1</v>
      </c>
      <c r="H5" s="43">
        <v>0</v>
      </c>
      <c r="I5" s="43">
        <v>0</v>
      </c>
      <c r="J5" s="83">
        <v>0</v>
      </c>
    </row>
    <row r="6" spans="1:21" ht="14.25" customHeight="1" x14ac:dyDescent="0.25">
      <c r="A6" s="81" t="s">
        <v>4</v>
      </c>
      <c r="B6" s="43">
        <v>3</v>
      </c>
      <c r="C6" s="43">
        <v>3</v>
      </c>
      <c r="D6" s="44">
        <f t="shared" si="0"/>
        <v>1</v>
      </c>
      <c r="E6" s="43">
        <v>2</v>
      </c>
      <c r="F6" s="43">
        <v>2</v>
      </c>
      <c r="G6" s="44">
        <f t="shared" si="1"/>
        <v>1</v>
      </c>
      <c r="H6" s="43">
        <v>1</v>
      </c>
      <c r="I6" s="43">
        <v>1</v>
      </c>
      <c r="J6" s="83">
        <f t="shared" ref="J6:J61" si="2">I6/H6</f>
        <v>1</v>
      </c>
    </row>
    <row r="7" spans="1:21" ht="14.25" customHeight="1" x14ac:dyDescent="0.25">
      <c r="A7" s="81" t="s">
        <v>5</v>
      </c>
      <c r="B7" s="43">
        <v>47</v>
      </c>
      <c r="C7" s="43">
        <v>45</v>
      </c>
      <c r="D7" s="44">
        <f t="shared" si="0"/>
        <v>0.95744680851063835</v>
      </c>
      <c r="E7" s="43">
        <v>38</v>
      </c>
      <c r="F7" s="43">
        <v>37</v>
      </c>
      <c r="G7" s="44">
        <f t="shared" si="1"/>
        <v>0.97368421052631582</v>
      </c>
      <c r="H7" s="43">
        <v>9</v>
      </c>
      <c r="I7" s="43">
        <v>8</v>
      </c>
      <c r="J7" s="83">
        <f t="shared" si="2"/>
        <v>0.88888888888888884</v>
      </c>
    </row>
    <row r="8" spans="1:21" ht="14.25" customHeight="1" x14ac:dyDescent="0.25">
      <c r="A8" s="81" t="s">
        <v>6</v>
      </c>
      <c r="B8" s="43">
        <v>9</v>
      </c>
      <c r="C8" s="43">
        <v>5</v>
      </c>
      <c r="D8" s="44">
        <f t="shared" si="0"/>
        <v>0.55555555555555558</v>
      </c>
      <c r="E8" s="43">
        <v>5</v>
      </c>
      <c r="F8" s="43">
        <v>5</v>
      </c>
      <c r="G8" s="44">
        <f t="shared" si="1"/>
        <v>1</v>
      </c>
      <c r="H8" s="43">
        <v>4</v>
      </c>
      <c r="I8" s="43">
        <v>0</v>
      </c>
      <c r="J8" s="83">
        <f t="shared" si="2"/>
        <v>0</v>
      </c>
    </row>
    <row r="9" spans="1:21" ht="14.25" customHeight="1" x14ac:dyDescent="0.25">
      <c r="A9" s="81" t="s">
        <v>7</v>
      </c>
      <c r="B9" s="43">
        <v>6</v>
      </c>
      <c r="C9" s="43">
        <v>6</v>
      </c>
      <c r="D9" s="44">
        <f t="shared" si="0"/>
        <v>1</v>
      </c>
      <c r="E9" s="43">
        <v>5</v>
      </c>
      <c r="F9" s="43">
        <v>5</v>
      </c>
      <c r="G9" s="44">
        <f t="shared" si="1"/>
        <v>1</v>
      </c>
      <c r="H9" s="43">
        <v>1</v>
      </c>
      <c r="I9" s="43">
        <v>1</v>
      </c>
      <c r="J9" s="83">
        <f t="shared" si="2"/>
        <v>1</v>
      </c>
    </row>
    <row r="10" spans="1:21" ht="14.25" customHeight="1" x14ac:dyDescent="0.25">
      <c r="A10" s="81" t="s">
        <v>48</v>
      </c>
      <c r="B10" s="43">
        <v>151</v>
      </c>
      <c r="C10" s="43">
        <v>138</v>
      </c>
      <c r="D10" s="44">
        <f t="shared" si="0"/>
        <v>0.91390728476821192</v>
      </c>
      <c r="E10" s="43">
        <v>77</v>
      </c>
      <c r="F10" s="43">
        <v>76</v>
      </c>
      <c r="G10" s="44">
        <f t="shared" si="1"/>
        <v>0.98701298701298701</v>
      </c>
      <c r="H10" s="43">
        <v>74</v>
      </c>
      <c r="I10" s="43">
        <v>62</v>
      </c>
      <c r="J10" s="83">
        <f t="shared" si="2"/>
        <v>0.83783783783783783</v>
      </c>
    </row>
    <row r="11" spans="1:21" ht="14.25" customHeight="1" x14ac:dyDescent="0.25">
      <c r="A11" s="81" t="s">
        <v>49</v>
      </c>
      <c r="B11" s="43">
        <v>8</v>
      </c>
      <c r="C11" s="43">
        <v>7</v>
      </c>
      <c r="D11" s="44">
        <f t="shared" si="0"/>
        <v>0.875</v>
      </c>
      <c r="E11" s="43">
        <v>6</v>
      </c>
      <c r="F11" s="43">
        <v>6</v>
      </c>
      <c r="G11" s="44">
        <f t="shared" si="1"/>
        <v>1</v>
      </c>
      <c r="H11" s="43">
        <v>2</v>
      </c>
      <c r="I11" s="43">
        <v>1</v>
      </c>
      <c r="J11" s="83">
        <f t="shared" si="2"/>
        <v>0.5</v>
      </c>
    </row>
    <row r="12" spans="1:21" ht="14.25" customHeight="1" x14ac:dyDescent="0.25">
      <c r="A12" s="81" t="s">
        <v>50</v>
      </c>
      <c r="B12" s="43">
        <v>38</v>
      </c>
      <c r="C12" s="43">
        <v>38</v>
      </c>
      <c r="D12" s="44">
        <f t="shared" si="0"/>
        <v>1</v>
      </c>
      <c r="E12" s="43">
        <v>26</v>
      </c>
      <c r="F12" s="43">
        <v>26</v>
      </c>
      <c r="G12" s="44">
        <f t="shared" si="1"/>
        <v>1</v>
      </c>
      <c r="H12" s="43">
        <v>12</v>
      </c>
      <c r="I12" s="43">
        <v>12</v>
      </c>
      <c r="J12" s="83">
        <f t="shared" si="2"/>
        <v>1</v>
      </c>
    </row>
    <row r="13" spans="1:21" ht="14.25" customHeight="1" x14ac:dyDescent="0.25">
      <c r="A13" s="81" t="s">
        <v>8</v>
      </c>
      <c r="B13" s="43">
        <v>113</v>
      </c>
      <c r="C13" s="43">
        <v>113</v>
      </c>
      <c r="D13" s="44">
        <f t="shared" si="0"/>
        <v>1</v>
      </c>
      <c r="E13" s="43">
        <v>91</v>
      </c>
      <c r="F13" s="43">
        <v>91</v>
      </c>
      <c r="G13" s="44">
        <f t="shared" si="1"/>
        <v>1</v>
      </c>
      <c r="H13" s="43">
        <v>22</v>
      </c>
      <c r="I13" s="43">
        <v>22</v>
      </c>
      <c r="J13" s="83">
        <f t="shared" si="2"/>
        <v>1</v>
      </c>
    </row>
    <row r="14" spans="1:21" ht="14.25" customHeight="1" x14ac:dyDescent="0.25">
      <c r="A14" s="81" t="s">
        <v>9</v>
      </c>
      <c r="B14" s="43">
        <v>14</v>
      </c>
      <c r="C14" s="43">
        <v>14</v>
      </c>
      <c r="D14" s="44">
        <f t="shared" si="0"/>
        <v>1</v>
      </c>
      <c r="E14" s="43">
        <v>12</v>
      </c>
      <c r="F14" s="43">
        <v>12</v>
      </c>
      <c r="G14" s="44">
        <f t="shared" si="1"/>
        <v>1</v>
      </c>
      <c r="H14" s="43">
        <v>2</v>
      </c>
      <c r="I14" s="43">
        <v>2</v>
      </c>
      <c r="J14" s="83">
        <f t="shared" si="2"/>
        <v>1</v>
      </c>
    </row>
    <row r="15" spans="1:21" ht="14.25" customHeight="1" x14ac:dyDescent="0.25">
      <c r="A15" s="81" t="s">
        <v>10</v>
      </c>
      <c r="B15" s="43">
        <v>50</v>
      </c>
      <c r="C15" s="43">
        <v>50</v>
      </c>
      <c r="D15" s="44">
        <f t="shared" si="0"/>
        <v>1</v>
      </c>
      <c r="E15" s="43">
        <v>45</v>
      </c>
      <c r="F15" s="43">
        <v>45</v>
      </c>
      <c r="G15" s="44">
        <f t="shared" si="1"/>
        <v>1</v>
      </c>
      <c r="H15" s="43">
        <v>5</v>
      </c>
      <c r="I15" s="43">
        <v>5</v>
      </c>
      <c r="J15" s="83">
        <f t="shared" si="2"/>
        <v>1</v>
      </c>
    </row>
    <row r="16" spans="1:21" ht="14.25" customHeight="1" x14ac:dyDescent="0.25">
      <c r="A16" s="81" t="s">
        <v>11</v>
      </c>
      <c r="B16" s="43">
        <v>30</v>
      </c>
      <c r="C16" s="43">
        <v>27</v>
      </c>
      <c r="D16" s="44">
        <f t="shared" si="0"/>
        <v>0.9</v>
      </c>
      <c r="E16" s="43">
        <v>22</v>
      </c>
      <c r="F16" s="43">
        <v>22</v>
      </c>
      <c r="G16" s="44">
        <f t="shared" si="1"/>
        <v>1</v>
      </c>
      <c r="H16" s="43">
        <v>8</v>
      </c>
      <c r="I16" s="43">
        <v>5</v>
      </c>
      <c r="J16" s="83">
        <f t="shared" si="2"/>
        <v>0.625</v>
      </c>
    </row>
    <row r="17" spans="1:10" ht="14.25" customHeight="1" x14ac:dyDescent="0.25">
      <c r="A17" s="81" t="s">
        <v>12</v>
      </c>
      <c r="B17" s="43">
        <v>8</v>
      </c>
      <c r="C17" s="43">
        <v>7</v>
      </c>
      <c r="D17" s="44">
        <f t="shared" si="0"/>
        <v>0.875</v>
      </c>
      <c r="E17" s="43">
        <v>6</v>
      </c>
      <c r="F17" s="43">
        <v>6</v>
      </c>
      <c r="G17" s="44">
        <f t="shared" si="1"/>
        <v>1</v>
      </c>
      <c r="H17" s="43">
        <v>2</v>
      </c>
      <c r="I17" s="43">
        <v>1</v>
      </c>
      <c r="J17" s="83">
        <f t="shared" si="2"/>
        <v>0.5</v>
      </c>
    </row>
    <row r="18" spans="1:10" ht="14.25" customHeight="1" x14ac:dyDescent="0.25">
      <c r="A18" s="81" t="s">
        <v>13</v>
      </c>
      <c r="B18" s="43">
        <v>108</v>
      </c>
      <c r="C18" s="43">
        <v>108</v>
      </c>
      <c r="D18" s="44">
        <f t="shared" si="0"/>
        <v>1</v>
      </c>
      <c r="E18" s="43">
        <v>84</v>
      </c>
      <c r="F18" s="43">
        <v>84</v>
      </c>
      <c r="G18" s="44">
        <f t="shared" si="1"/>
        <v>1</v>
      </c>
      <c r="H18" s="43">
        <v>24</v>
      </c>
      <c r="I18" s="43">
        <v>24</v>
      </c>
      <c r="J18" s="83">
        <f t="shared" si="2"/>
        <v>1</v>
      </c>
    </row>
    <row r="19" spans="1:10" ht="14.25" customHeight="1" x14ac:dyDescent="0.25">
      <c r="A19" s="81" t="s">
        <v>14</v>
      </c>
      <c r="B19" s="43">
        <v>30</v>
      </c>
      <c r="C19" s="43">
        <v>29</v>
      </c>
      <c r="D19" s="44">
        <f t="shared" si="0"/>
        <v>0.96666666666666667</v>
      </c>
      <c r="E19" s="43">
        <v>24</v>
      </c>
      <c r="F19" s="43">
        <v>24</v>
      </c>
      <c r="G19" s="44">
        <f t="shared" si="1"/>
        <v>1</v>
      </c>
      <c r="H19" s="43">
        <v>6</v>
      </c>
      <c r="I19" s="43">
        <v>5</v>
      </c>
      <c r="J19" s="83">
        <f t="shared" si="2"/>
        <v>0.83333333333333337</v>
      </c>
    </row>
    <row r="20" spans="1:10" ht="14.25" customHeight="1" x14ac:dyDescent="0.25">
      <c r="A20" s="81" t="s">
        <v>15</v>
      </c>
      <c r="B20" s="43">
        <v>23</v>
      </c>
      <c r="C20" s="43">
        <v>19</v>
      </c>
      <c r="D20" s="44">
        <f t="shared" si="0"/>
        <v>0.82608695652173914</v>
      </c>
      <c r="E20" s="43">
        <v>17</v>
      </c>
      <c r="F20" s="43">
        <v>16</v>
      </c>
      <c r="G20" s="44">
        <f t="shared" si="1"/>
        <v>0.94117647058823528</v>
      </c>
      <c r="H20" s="43">
        <v>6</v>
      </c>
      <c r="I20" s="43">
        <v>3</v>
      </c>
      <c r="J20" s="83">
        <f t="shared" si="2"/>
        <v>0.5</v>
      </c>
    </row>
    <row r="21" spans="1:10" ht="14.25" customHeight="1" x14ac:dyDescent="0.25">
      <c r="A21" s="81" t="s">
        <v>16</v>
      </c>
      <c r="B21" s="43">
        <v>12</v>
      </c>
      <c r="C21" s="43">
        <v>12</v>
      </c>
      <c r="D21" s="44">
        <f t="shared" si="0"/>
        <v>1</v>
      </c>
      <c r="E21" s="43">
        <v>12</v>
      </c>
      <c r="F21" s="43">
        <v>12</v>
      </c>
      <c r="G21" s="44">
        <f t="shared" si="1"/>
        <v>1</v>
      </c>
      <c r="H21" s="43">
        <v>0</v>
      </c>
      <c r="I21" s="43">
        <v>0</v>
      </c>
      <c r="J21" s="83">
        <v>0</v>
      </c>
    </row>
    <row r="22" spans="1:10" ht="14.25" customHeight="1" x14ac:dyDescent="0.25">
      <c r="A22" s="81" t="s">
        <v>51</v>
      </c>
      <c r="B22" s="43">
        <v>1117</v>
      </c>
      <c r="C22" s="43">
        <v>1011</v>
      </c>
      <c r="D22" s="44">
        <f t="shared" si="0"/>
        <v>0.90510295434198751</v>
      </c>
      <c r="E22" s="43">
        <v>587</v>
      </c>
      <c r="F22" s="43">
        <v>567</v>
      </c>
      <c r="G22" s="44">
        <f t="shared" si="1"/>
        <v>0.96592844974446335</v>
      </c>
      <c r="H22" s="43">
        <v>530</v>
      </c>
      <c r="I22" s="43">
        <v>444</v>
      </c>
      <c r="J22" s="83">
        <f t="shared" si="2"/>
        <v>0.83773584905660381</v>
      </c>
    </row>
    <row r="23" spans="1:10" ht="14.25" customHeight="1" x14ac:dyDescent="0.25">
      <c r="A23" s="81" t="s">
        <v>17</v>
      </c>
      <c r="B23" s="43">
        <v>34</v>
      </c>
      <c r="C23" s="43">
        <v>28</v>
      </c>
      <c r="D23" s="44">
        <f t="shared" si="0"/>
        <v>0.82352941176470584</v>
      </c>
      <c r="E23" s="43">
        <v>30</v>
      </c>
      <c r="F23" s="43">
        <v>26</v>
      </c>
      <c r="G23" s="44">
        <f t="shared" si="1"/>
        <v>0.8666666666666667</v>
      </c>
      <c r="H23" s="43">
        <v>4</v>
      </c>
      <c r="I23" s="43">
        <v>2</v>
      </c>
      <c r="J23" s="83">
        <f t="shared" si="2"/>
        <v>0.5</v>
      </c>
    </row>
    <row r="24" spans="1:10" ht="14.25" customHeight="1" x14ac:dyDescent="0.25">
      <c r="A24" s="81" t="s">
        <v>18</v>
      </c>
      <c r="B24" s="43">
        <v>52</v>
      </c>
      <c r="C24" s="43">
        <v>51</v>
      </c>
      <c r="D24" s="44">
        <f t="shared" si="0"/>
        <v>0.98076923076923073</v>
      </c>
      <c r="E24" s="43">
        <v>23</v>
      </c>
      <c r="F24" s="43">
        <v>23</v>
      </c>
      <c r="G24" s="44">
        <f t="shared" si="1"/>
        <v>1</v>
      </c>
      <c r="H24" s="43">
        <v>29</v>
      </c>
      <c r="I24" s="43">
        <v>28</v>
      </c>
      <c r="J24" s="83">
        <f t="shared" si="2"/>
        <v>0.96551724137931039</v>
      </c>
    </row>
    <row r="25" spans="1:10" ht="14.25" customHeight="1" x14ac:dyDescent="0.25">
      <c r="A25" s="81" t="s">
        <v>19</v>
      </c>
      <c r="B25" s="43">
        <v>9</v>
      </c>
      <c r="C25" s="43">
        <v>8</v>
      </c>
      <c r="D25" s="44">
        <f t="shared" si="0"/>
        <v>0.88888888888888884</v>
      </c>
      <c r="E25" s="43">
        <v>8</v>
      </c>
      <c r="F25" s="43">
        <v>8</v>
      </c>
      <c r="G25" s="44">
        <f t="shared" si="1"/>
        <v>1</v>
      </c>
      <c r="H25" s="43">
        <v>1</v>
      </c>
      <c r="I25" s="43">
        <v>0</v>
      </c>
      <c r="J25" s="83">
        <f t="shared" si="2"/>
        <v>0</v>
      </c>
    </row>
    <row r="26" spans="1:10" ht="14.25" customHeight="1" x14ac:dyDescent="0.25">
      <c r="A26" s="81" t="s">
        <v>20</v>
      </c>
      <c r="B26" s="43">
        <v>27</v>
      </c>
      <c r="C26" s="43">
        <v>24</v>
      </c>
      <c r="D26" s="44">
        <f t="shared" si="0"/>
        <v>0.88888888888888884</v>
      </c>
      <c r="E26" s="43">
        <v>23</v>
      </c>
      <c r="F26" s="43">
        <v>20</v>
      </c>
      <c r="G26" s="44">
        <f t="shared" si="1"/>
        <v>0.86956521739130432</v>
      </c>
      <c r="H26" s="43">
        <v>4</v>
      </c>
      <c r="I26" s="43">
        <v>4</v>
      </c>
      <c r="J26" s="83">
        <f t="shared" si="2"/>
        <v>1</v>
      </c>
    </row>
    <row r="27" spans="1:10" ht="14.25" customHeight="1" x14ac:dyDescent="0.25">
      <c r="A27" s="81" t="s">
        <v>21</v>
      </c>
      <c r="B27" s="43">
        <v>48</v>
      </c>
      <c r="C27" s="43">
        <v>39</v>
      </c>
      <c r="D27" s="44">
        <f t="shared" si="0"/>
        <v>0.8125</v>
      </c>
      <c r="E27" s="43">
        <v>34</v>
      </c>
      <c r="F27" s="43">
        <v>30</v>
      </c>
      <c r="G27" s="44">
        <f t="shared" si="1"/>
        <v>0.88235294117647056</v>
      </c>
      <c r="H27" s="43">
        <v>14</v>
      </c>
      <c r="I27" s="43">
        <v>9</v>
      </c>
      <c r="J27" s="83">
        <f t="shared" si="2"/>
        <v>0.6428571428571429</v>
      </c>
    </row>
    <row r="28" spans="1:10" ht="14.25" customHeight="1" x14ac:dyDescent="0.25">
      <c r="A28" s="81" t="s">
        <v>22</v>
      </c>
      <c r="B28" s="43">
        <v>4</v>
      </c>
      <c r="C28" s="43">
        <v>4</v>
      </c>
      <c r="D28" s="44">
        <f t="shared" si="0"/>
        <v>1</v>
      </c>
      <c r="E28" s="43">
        <v>4</v>
      </c>
      <c r="F28" s="43">
        <v>4</v>
      </c>
      <c r="G28" s="44">
        <f t="shared" si="1"/>
        <v>1</v>
      </c>
      <c r="H28" s="43">
        <v>0</v>
      </c>
      <c r="I28" s="43">
        <v>0</v>
      </c>
      <c r="J28" s="83">
        <v>0</v>
      </c>
    </row>
    <row r="29" spans="1:10" ht="14.25" customHeight="1" x14ac:dyDescent="0.25">
      <c r="A29" s="81" t="s">
        <v>23</v>
      </c>
      <c r="B29" s="43">
        <v>5</v>
      </c>
      <c r="C29" s="43">
        <v>5</v>
      </c>
      <c r="D29" s="44">
        <f t="shared" si="0"/>
        <v>1</v>
      </c>
      <c r="E29" s="43">
        <v>4</v>
      </c>
      <c r="F29" s="43">
        <v>4</v>
      </c>
      <c r="G29" s="44">
        <f t="shared" si="1"/>
        <v>1</v>
      </c>
      <c r="H29" s="43">
        <v>1</v>
      </c>
      <c r="I29" s="43">
        <v>1</v>
      </c>
      <c r="J29" s="83">
        <f t="shared" si="2"/>
        <v>1</v>
      </c>
    </row>
    <row r="30" spans="1:10" ht="14.25" customHeight="1" x14ac:dyDescent="0.25">
      <c r="A30" s="81" t="s">
        <v>24</v>
      </c>
      <c r="B30" s="43">
        <v>52</v>
      </c>
      <c r="C30" s="43">
        <v>52</v>
      </c>
      <c r="D30" s="44">
        <f t="shared" si="0"/>
        <v>1</v>
      </c>
      <c r="E30" s="43">
        <v>36</v>
      </c>
      <c r="F30" s="43">
        <v>36</v>
      </c>
      <c r="G30" s="44">
        <f t="shared" si="1"/>
        <v>1</v>
      </c>
      <c r="H30" s="43">
        <v>16</v>
      </c>
      <c r="I30" s="43">
        <v>16</v>
      </c>
      <c r="J30" s="83">
        <f t="shared" si="2"/>
        <v>1</v>
      </c>
    </row>
    <row r="31" spans="1:10" ht="14.25" customHeight="1" x14ac:dyDescent="0.25">
      <c r="A31" s="82" t="s">
        <v>25</v>
      </c>
      <c r="B31" s="43">
        <v>24</v>
      </c>
      <c r="C31" s="43">
        <v>24</v>
      </c>
      <c r="D31" s="44">
        <f t="shared" si="0"/>
        <v>1</v>
      </c>
      <c r="E31" s="43">
        <v>11</v>
      </c>
      <c r="F31" s="43">
        <v>11</v>
      </c>
      <c r="G31" s="44">
        <f t="shared" si="1"/>
        <v>1</v>
      </c>
      <c r="H31" s="43">
        <v>13</v>
      </c>
      <c r="I31" s="43">
        <v>13</v>
      </c>
      <c r="J31" s="83">
        <f t="shared" si="2"/>
        <v>1</v>
      </c>
    </row>
    <row r="32" spans="1:10" s="37" customFormat="1" ht="14.25" customHeight="1" x14ac:dyDescent="0.25">
      <c r="A32" s="81" t="s">
        <v>26</v>
      </c>
      <c r="B32" s="43">
        <v>24</v>
      </c>
      <c r="C32" s="43">
        <v>24</v>
      </c>
      <c r="D32" s="44">
        <f t="shared" si="0"/>
        <v>1</v>
      </c>
      <c r="E32" s="43">
        <v>18</v>
      </c>
      <c r="F32" s="43">
        <v>18</v>
      </c>
      <c r="G32" s="44">
        <f t="shared" si="1"/>
        <v>1</v>
      </c>
      <c r="H32" s="43">
        <v>6</v>
      </c>
      <c r="I32" s="43">
        <v>6</v>
      </c>
      <c r="J32" s="83">
        <f t="shared" si="2"/>
        <v>1</v>
      </c>
    </row>
    <row r="33" spans="1:10" ht="14.25" customHeight="1" x14ac:dyDescent="0.25">
      <c r="A33" s="81" t="s">
        <v>27</v>
      </c>
      <c r="B33" s="43">
        <v>292</v>
      </c>
      <c r="C33" s="43">
        <v>292</v>
      </c>
      <c r="D33" s="44">
        <f t="shared" si="0"/>
        <v>1</v>
      </c>
      <c r="E33" s="43">
        <v>135</v>
      </c>
      <c r="F33" s="43">
        <v>135</v>
      </c>
      <c r="G33" s="44">
        <f t="shared" si="1"/>
        <v>1</v>
      </c>
      <c r="H33" s="43">
        <v>157</v>
      </c>
      <c r="I33" s="43">
        <v>157</v>
      </c>
      <c r="J33" s="83">
        <f t="shared" si="2"/>
        <v>1</v>
      </c>
    </row>
    <row r="34" spans="1:10" ht="14.25" customHeight="1" x14ac:dyDescent="0.25">
      <c r="A34" s="81" t="s">
        <v>28</v>
      </c>
      <c r="B34" s="43">
        <v>59</v>
      </c>
      <c r="C34" s="43">
        <v>59</v>
      </c>
      <c r="D34" s="44">
        <f t="shared" si="0"/>
        <v>1</v>
      </c>
      <c r="E34" s="43">
        <v>44</v>
      </c>
      <c r="F34" s="43">
        <v>44</v>
      </c>
      <c r="G34" s="44">
        <f t="shared" si="1"/>
        <v>1</v>
      </c>
      <c r="H34" s="43">
        <v>15</v>
      </c>
      <c r="I34" s="43">
        <v>15</v>
      </c>
      <c r="J34" s="83">
        <f t="shared" si="2"/>
        <v>1</v>
      </c>
    </row>
    <row r="35" spans="1:10" ht="14.25" customHeight="1" x14ac:dyDescent="0.25">
      <c r="A35" s="81" t="s">
        <v>29</v>
      </c>
      <c r="B35" s="43">
        <v>7</v>
      </c>
      <c r="C35" s="43">
        <v>7</v>
      </c>
      <c r="D35" s="44">
        <f t="shared" si="0"/>
        <v>1</v>
      </c>
      <c r="E35" s="43">
        <v>5</v>
      </c>
      <c r="F35" s="43">
        <v>5</v>
      </c>
      <c r="G35" s="44">
        <f t="shared" si="1"/>
        <v>1</v>
      </c>
      <c r="H35" s="43">
        <v>2</v>
      </c>
      <c r="I35" s="43">
        <v>2</v>
      </c>
      <c r="J35" s="83">
        <f t="shared" si="2"/>
        <v>1</v>
      </c>
    </row>
    <row r="36" spans="1:10" ht="14.25" customHeight="1" x14ac:dyDescent="0.25">
      <c r="A36" s="81" t="s">
        <v>30</v>
      </c>
      <c r="B36" s="43">
        <v>207</v>
      </c>
      <c r="C36" s="43">
        <v>196</v>
      </c>
      <c r="D36" s="44">
        <f t="shared" si="0"/>
        <v>0.9468599033816425</v>
      </c>
      <c r="E36" s="43">
        <v>132</v>
      </c>
      <c r="F36" s="43">
        <v>132</v>
      </c>
      <c r="G36" s="44">
        <f t="shared" si="1"/>
        <v>1</v>
      </c>
      <c r="H36" s="43">
        <v>75</v>
      </c>
      <c r="I36" s="43">
        <v>64</v>
      </c>
      <c r="J36" s="83">
        <f t="shared" si="2"/>
        <v>0.85333333333333339</v>
      </c>
    </row>
    <row r="37" spans="1:10" ht="14.25" customHeight="1" x14ac:dyDescent="0.25">
      <c r="A37" s="81" t="s">
        <v>31</v>
      </c>
      <c r="B37" s="43">
        <v>178</v>
      </c>
      <c r="C37" s="43">
        <v>178</v>
      </c>
      <c r="D37" s="44">
        <f t="shared" si="0"/>
        <v>1</v>
      </c>
      <c r="E37" s="43">
        <v>115</v>
      </c>
      <c r="F37" s="43">
        <v>115</v>
      </c>
      <c r="G37" s="44">
        <f t="shared" si="1"/>
        <v>1</v>
      </c>
      <c r="H37" s="43">
        <v>63</v>
      </c>
      <c r="I37" s="43">
        <v>63</v>
      </c>
      <c r="J37" s="83">
        <f t="shared" si="2"/>
        <v>1</v>
      </c>
    </row>
    <row r="38" spans="1:10" ht="14.25" customHeight="1" x14ac:dyDescent="0.25">
      <c r="A38" s="81" t="s">
        <v>52</v>
      </c>
      <c r="B38" s="43">
        <v>20</v>
      </c>
      <c r="C38" s="43">
        <v>20</v>
      </c>
      <c r="D38" s="44">
        <f t="shared" si="0"/>
        <v>1</v>
      </c>
      <c r="E38" s="43">
        <v>15</v>
      </c>
      <c r="F38" s="43">
        <v>15</v>
      </c>
      <c r="G38" s="44">
        <f t="shared" si="1"/>
        <v>1</v>
      </c>
      <c r="H38" s="43">
        <v>5</v>
      </c>
      <c r="I38" s="43">
        <v>5</v>
      </c>
      <c r="J38" s="83">
        <f t="shared" si="2"/>
        <v>1</v>
      </c>
    </row>
    <row r="39" spans="1:10" ht="14.25" customHeight="1" x14ac:dyDescent="0.25">
      <c r="A39" s="81" t="s">
        <v>71</v>
      </c>
      <c r="B39" s="43">
        <v>220</v>
      </c>
      <c r="C39" s="43">
        <v>220</v>
      </c>
      <c r="D39" s="44">
        <f t="shared" si="0"/>
        <v>1</v>
      </c>
      <c r="E39" s="43">
        <v>147</v>
      </c>
      <c r="F39" s="43">
        <v>147</v>
      </c>
      <c r="G39" s="44">
        <f t="shared" si="1"/>
        <v>1</v>
      </c>
      <c r="H39" s="43">
        <v>73</v>
      </c>
      <c r="I39" s="43">
        <v>73</v>
      </c>
      <c r="J39" s="83">
        <f t="shared" si="2"/>
        <v>1</v>
      </c>
    </row>
    <row r="40" spans="1:10" ht="14.25" customHeight="1" x14ac:dyDescent="0.25">
      <c r="A40" s="81" t="s">
        <v>59</v>
      </c>
      <c r="B40" s="43">
        <v>378</v>
      </c>
      <c r="C40" s="43">
        <v>378</v>
      </c>
      <c r="D40" s="44">
        <f t="shared" si="0"/>
        <v>1</v>
      </c>
      <c r="E40" s="43">
        <v>241</v>
      </c>
      <c r="F40" s="43">
        <v>241</v>
      </c>
      <c r="G40" s="44">
        <f t="shared" si="1"/>
        <v>1</v>
      </c>
      <c r="H40" s="43">
        <v>137</v>
      </c>
      <c r="I40" s="43">
        <v>137</v>
      </c>
      <c r="J40" s="83">
        <f t="shared" si="2"/>
        <v>1</v>
      </c>
    </row>
    <row r="41" spans="1:10" ht="14.25" customHeight="1" x14ac:dyDescent="0.25">
      <c r="A41" s="81" t="s">
        <v>74</v>
      </c>
      <c r="B41" s="43">
        <v>104</v>
      </c>
      <c r="C41" s="43">
        <v>101</v>
      </c>
      <c r="D41" s="44">
        <f t="shared" si="0"/>
        <v>0.97115384615384615</v>
      </c>
      <c r="E41" s="43">
        <v>28</v>
      </c>
      <c r="F41" s="43">
        <v>28</v>
      </c>
      <c r="G41" s="44">
        <f t="shared" si="1"/>
        <v>1</v>
      </c>
      <c r="H41" s="43">
        <v>76</v>
      </c>
      <c r="I41" s="43">
        <v>73</v>
      </c>
      <c r="J41" s="83">
        <f t="shared" si="2"/>
        <v>0.96052631578947367</v>
      </c>
    </row>
    <row r="42" spans="1:10" ht="14.25" customHeight="1" x14ac:dyDescent="0.25">
      <c r="A42" s="81" t="s">
        <v>53</v>
      </c>
      <c r="B42" s="43">
        <v>159</v>
      </c>
      <c r="C42" s="43">
        <v>159</v>
      </c>
      <c r="D42" s="44">
        <f t="shared" si="0"/>
        <v>1</v>
      </c>
      <c r="E42" s="43">
        <v>135</v>
      </c>
      <c r="F42" s="43">
        <v>135</v>
      </c>
      <c r="G42" s="44">
        <f t="shared" si="1"/>
        <v>1</v>
      </c>
      <c r="H42" s="43">
        <v>24</v>
      </c>
      <c r="I42" s="43">
        <v>24</v>
      </c>
      <c r="J42" s="83">
        <f t="shared" si="2"/>
        <v>1</v>
      </c>
    </row>
    <row r="43" spans="1:10" ht="14.25" customHeight="1" x14ac:dyDescent="0.25">
      <c r="A43" s="81" t="s">
        <v>72</v>
      </c>
      <c r="B43" s="43">
        <v>33</v>
      </c>
      <c r="C43" s="43">
        <v>33</v>
      </c>
      <c r="D43" s="44">
        <f t="shared" si="0"/>
        <v>1</v>
      </c>
      <c r="E43" s="43">
        <v>20</v>
      </c>
      <c r="F43" s="43">
        <v>20</v>
      </c>
      <c r="G43" s="44">
        <f t="shared" si="1"/>
        <v>1</v>
      </c>
      <c r="H43" s="43">
        <v>13</v>
      </c>
      <c r="I43" s="43">
        <v>13</v>
      </c>
      <c r="J43" s="83">
        <f t="shared" si="2"/>
        <v>1</v>
      </c>
    </row>
    <row r="44" spans="1:10" ht="14.25" customHeight="1" x14ac:dyDescent="0.25">
      <c r="A44" s="81" t="s">
        <v>54</v>
      </c>
      <c r="B44" s="43">
        <v>105</v>
      </c>
      <c r="C44" s="43">
        <v>105</v>
      </c>
      <c r="D44" s="44">
        <f t="shared" si="0"/>
        <v>1</v>
      </c>
      <c r="E44" s="43">
        <v>50</v>
      </c>
      <c r="F44" s="43">
        <v>50</v>
      </c>
      <c r="G44" s="44">
        <f t="shared" si="1"/>
        <v>1</v>
      </c>
      <c r="H44" s="43">
        <v>55</v>
      </c>
      <c r="I44" s="43">
        <v>55</v>
      </c>
      <c r="J44" s="83">
        <f t="shared" si="2"/>
        <v>1</v>
      </c>
    </row>
    <row r="45" spans="1:10" ht="14.25" customHeight="1" x14ac:dyDescent="0.25">
      <c r="A45" s="81" t="s">
        <v>73</v>
      </c>
      <c r="B45" s="43">
        <v>61</v>
      </c>
      <c r="C45" s="43">
        <v>61</v>
      </c>
      <c r="D45" s="44">
        <f t="shared" si="0"/>
        <v>1</v>
      </c>
      <c r="E45" s="43">
        <v>35</v>
      </c>
      <c r="F45" s="43">
        <v>35</v>
      </c>
      <c r="G45" s="44">
        <f t="shared" si="1"/>
        <v>1</v>
      </c>
      <c r="H45" s="43">
        <v>26</v>
      </c>
      <c r="I45" s="43">
        <v>26</v>
      </c>
      <c r="J45" s="83">
        <f t="shared" si="2"/>
        <v>1</v>
      </c>
    </row>
    <row r="46" spans="1:10" ht="14.25" customHeight="1" x14ac:dyDescent="0.25">
      <c r="A46" s="81" t="s">
        <v>55</v>
      </c>
      <c r="B46" s="43">
        <v>217</v>
      </c>
      <c r="C46" s="43">
        <v>217</v>
      </c>
      <c r="D46" s="44">
        <f t="shared" si="0"/>
        <v>1</v>
      </c>
      <c r="E46" s="43">
        <v>104</v>
      </c>
      <c r="F46" s="43">
        <v>104</v>
      </c>
      <c r="G46" s="44">
        <f t="shared" si="1"/>
        <v>1</v>
      </c>
      <c r="H46" s="43">
        <v>113</v>
      </c>
      <c r="I46" s="43">
        <v>113</v>
      </c>
      <c r="J46" s="83">
        <f t="shared" si="2"/>
        <v>1</v>
      </c>
    </row>
    <row r="47" spans="1:10" ht="14.25" customHeight="1" x14ac:dyDescent="0.25">
      <c r="A47" s="81" t="s">
        <v>56</v>
      </c>
      <c r="B47" s="43">
        <v>47</v>
      </c>
      <c r="C47" s="43">
        <v>42</v>
      </c>
      <c r="D47" s="44">
        <f t="shared" si="0"/>
        <v>0.8936170212765957</v>
      </c>
      <c r="E47" s="43">
        <v>26</v>
      </c>
      <c r="F47" s="43">
        <v>25</v>
      </c>
      <c r="G47" s="44">
        <f t="shared" si="1"/>
        <v>0.96153846153846156</v>
      </c>
      <c r="H47" s="43">
        <v>21</v>
      </c>
      <c r="I47" s="43">
        <v>17</v>
      </c>
      <c r="J47" s="83">
        <f t="shared" si="2"/>
        <v>0.80952380952380953</v>
      </c>
    </row>
    <row r="48" spans="1:10" ht="14.25" customHeight="1" x14ac:dyDescent="0.25">
      <c r="A48" s="81" t="s">
        <v>32</v>
      </c>
      <c r="B48" s="43">
        <v>68</v>
      </c>
      <c r="C48" s="43">
        <v>68</v>
      </c>
      <c r="D48" s="44">
        <f t="shared" si="0"/>
        <v>1</v>
      </c>
      <c r="E48" s="43">
        <v>54</v>
      </c>
      <c r="F48" s="43">
        <v>54</v>
      </c>
      <c r="G48" s="44">
        <f t="shared" si="1"/>
        <v>1</v>
      </c>
      <c r="H48" s="43">
        <v>14</v>
      </c>
      <c r="I48" s="43">
        <v>14</v>
      </c>
      <c r="J48" s="83">
        <f t="shared" si="2"/>
        <v>1</v>
      </c>
    </row>
    <row r="49" spans="1:10" ht="14.25" customHeight="1" x14ac:dyDescent="0.25">
      <c r="A49" s="81" t="s">
        <v>33</v>
      </c>
      <c r="B49" s="43">
        <v>2</v>
      </c>
      <c r="C49" s="43">
        <v>2</v>
      </c>
      <c r="D49" s="44">
        <f t="shared" si="0"/>
        <v>1</v>
      </c>
      <c r="E49" s="43">
        <v>2</v>
      </c>
      <c r="F49" s="43">
        <v>2</v>
      </c>
      <c r="G49" s="44">
        <f t="shared" si="1"/>
        <v>1</v>
      </c>
      <c r="H49" s="43">
        <v>0</v>
      </c>
      <c r="I49" s="43">
        <v>0</v>
      </c>
      <c r="J49" s="83">
        <v>0</v>
      </c>
    </row>
    <row r="50" spans="1:10" ht="14.25" customHeight="1" x14ac:dyDescent="0.25">
      <c r="A50" s="81" t="s">
        <v>34</v>
      </c>
      <c r="B50" s="43">
        <v>27</v>
      </c>
      <c r="C50" s="43">
        <v>27</v>
      </c>
      <c r="D50" s="44">
        <f t="shared" si="0"/>
        <v>1</v>
      </c>
      <c r="E50" s="43">
        <v>24</v>
      </c>
      <c r="F50" s="43">
        <v>24</v>
      </c>
      <c r="G50" s="44">
        <f t="shared" si="1"/>
        <v>1</v>
      </c>
      <c r="H50" s="43">
        <v>3</v>
      </c>
      <c r="I50" s="43">
        <v>3</v>
      </c>
      <c r="J50" s="83">
        <f t="shared" si="2"/>
        <v>1</v>
      </c>
    </row>
    <row r="51" spans="1:10" ht="14.25" customHeight="1" x14ac:dyDescent="0.25">
      <c r="A51" s="81" t="s">
        <v>35</v>
      </c>
      <c r="B51" s="43">
        <v>55</v>
      </c>
      <c r="C51" s="43">
        <v>46</v>
      </c>
      <c r="D51" s="44">
        <f t="shared" si="0"/>
        <v>0.83636363636363631</v>
      </c>
      <c r="E51" s="43">
        <v>34</v>
      </c>
      <c r="F51" s="43">
        <v>34</v>
      </c>
      <c r="G51" s="44">
        <f t="shared" si="1"/>
        <v>1</v>
      </c>
      <c r="H51" s="43">
        <v>21</v>
      </c>
      <c r="I51" s="43">
        <v>12</v>
      </c>
      <c r="J51" s="83">
        <f t="shared" si="2"/>
        <v>0.5714285714285714</v>
      </c>
    </row>
    <row r="52" spans="1:10" ht="14.25" customHeight="1" x14ac:dyDescent="0.25">
      <c r="A52" s="81" t="s">
        <v>36</v>
      </c>
      <c r="B52" s="43">
        <v>88</v>
      </c>
      <c r="C52" s="43">
        <v>80</v>
      </c>
      <c r="D52" s="44">
        <f t="shared" si="0"/>
        <v>0.90909090909090906</v>
      </c>
      <c r="E52" s="43">
        <v>57</v>
      </c>
      <c r="F52" s="43">
        <v>54</v>
      </c>
      <c r="G52" s="44">
        <f t="shared" si="1"/>
        <v>0.94736842105263153</v>
      </c>
      <c r="H52" s="43">
        <v>31</v>
      </c>
      <c r="I52" s="43">
        <v>26</v>
      </c>
      <c r="J52" s="83">
        <f t="shared" si="2"/>
        <v>0.83870967741935487</v>
      </c>
    </row>
    <row r="53" spans="1:10" ht="14.25" customHeight="1" x14ac:dyDescent="0.25">
      <c r="A53" s="81" t="s">
        <v>37</v>
      </c>
      <c r="B53" s="43">
        <v>70</v>
      </c>
      <c r="C53" s="43">
        <v>70</v>
      </c>
      <c r="D53" s="44">
        <f t="shared" si="0"/>
        <v>1</v>
      </c>
      <c r="E53" s="43">
        <v>53</v>
      </c>
      <c r="F53" s="43">
        <v>53</v>
      </c>
      <c r="G53" s="44">
        <f t="shared" si="1"/>
        <v>1</v>
      </c>
      <c r="H53" s="43">
        <v>17</v>
      </c>
      <c r="I53" s="43">
        <v>17</v>
      </c>
      <c r="J53" s="83">
        <f t="shared" si="2"/>
        <v>1</v>
      </c>
    </row>
    <row r="54" spans="1:10" ht="14.25" customHeight="1" x14ac:dyDescent="0.25">
      <c r="A54" s="81" t="s">
        <v>38</v>
      </c>
      <c r="B54" s="43">
        <v>30</v>
      </c>
      <c r="C54" s="43">
        <v>30</v>
      </c>
      <c r="D54" s="44">
        <f t="shared" si="0"/>
        <v>1</v>
      </c>
      <c r="E54" s="43">
        <v>26</v>
      </c>
      <c r="F54" s="43">
        <v>26</v>
      </c>
      <c r="G54" s="44">
        <f t="shared" si="1"/>
        <v>1</v>
      </c>
      <c r="H54" s="43">
        <v>4</v>
      </c>
      <c r="I54" s="43">
        <v>4</v>
      </c>
      <c r="J54" s="83">
        <f t="shared" si="2"/>
        <v>1</v>
      </c>
    </row>
    <row r="55" spans="1:10" ht="14.25" customHeight="1" x14ac:dyDescent="0.25">
      <c r="A55" s="81" t="s">
        <v>39</v>
      </c>
      <c r="B55" s="43">
        <v>29</v>
      </c>
      <c r="C55" s="43">
        <v>24</v>
      </c>
      <c r="D55" s="44">
        <f t="shared" si="0"/>
        <v>0.82758620689655171</v>
      </c>
      <c r="E55" s="43">
        <v>24</v>
      </c>
      <c r="F55" s="43">
        <v>22</v>
      </c>
      <c r="G55" s="44">
        <f t="shared" si="1"/>
        <v>0.91666666666666663</v>
      </c>
      <c r="H55" s="43">
        <v>5</v>
      </c>
      <c r="I55" s="43">
        <v>2</v>
      </c>
      <c r="J55" s="83">
        <f t="shared" si="2"/>
        <v>0.4</v>
      </c>
    </row>
    <row r="56" spans="1:10" ht="14.25" customHeight="1" x14ac:dyDescent="0.25">
      <c r="A56" s="81" t="s">
        <v>40</v>
      </c>
      <c r="B56" s="43">
        <v>8</v>
      </c>
      <c r="C56" s="43">
        <v>8</v>
      </c>
      <c r="D56" s="44">
        <f t="shared" si="0"/>
        <v>1</v>
      </c>
      <c r="E56" s="43">
        <v>8</v>
      </c>
      <c r="F56" s="43">
        <v>8</v>
      </c>
      <c r="G56" s="44">
        <f t="shared" si="1"/>
        <v>1</v>
      </c>
      <c r="H56" s="43">
        <v>0</v>
      </c>
      <c r="I56" s="43">
        <v>0</v>
      </c>
      <c r="J56" s="83">
        <v>0</v>
      </c>
    </row>
    <row r="57" spans="1:10" ht="14.25" customHeight="1" x14ac:dyDescent="0.25">
      <c r="A57" s="81" t="s">
        <v>41</v>
      </c>
      <c r="B57" s="43">
        <v>95</v>
      </c>
      <c r="C57" s="43">
        <v>89</v>
      </c>
      <c r="D57" s="44">
        <f t="shared" si="0"/>
        <v>0.93684210526315792</v>
      </c>
      <c r="E57" s="43">
        <v>79</v>
      </c>
      <c r="F57" s="43">
        <v>77</v>
      </c>
      <c r="G57" s="44">
        <f t="shared" si="1"/>
        <v>0.97468354430379744</v>
      </c>
      <c r="H57" s="43">
        <v>16</v>
      </c>
      <c r="I57" s="43">
        <v>12</v>
      </c>
      <c r="J57" s="83">
        <f t="shared" si="2"/>
        <v>0.75</v>
      </c>
    </row>
    <row r="58" spans="1:10" ht="14.25" customHeight="1" x14ac:dyDescent="0.25">
      <c r="A58" s="81" t="s">
        <v>42</v>
      </c>
      <c r="B58" s="43">
        <v>17</v>
      </c>
      <c r="C58" s="43">
        <v>16</v>
      </c>
      <c r="D58" s="44">
        <f t="shared" si="0"/>
        <v>0.94117647058823528</v>
      </c>
      <c r="E58" s="43">
        <v>12</v>
      </c>
      <c r="F58" s="43">
        <v>12</v>
      </c>
      <c r="G58" s="44">
        <f t="shared" si="1"/>
        <v>1</v>
      </c>
      <c r="H58" s="43">
        <v>5</v>
      </c>
      <c r="I58" s="43">
        <v>4</v>
      </c>
      <c r="J58" s="83">
        <f t="shared" si="2"/>
        <v>0.8</v>
      </c>
    </row>
    <row r="59" spans="1:10" ht="14.25" customHeight="1" x14ac:dyDescent="0.25">
      <c r="A59" s="81" t="s">
        <v>43</v>
      </c>
      <c r="B59" s="43">
        <v>106</v>
      </c>
      <c r="C59" s="43">
        <v>105</v>
      </c>
      <c r="D59" s="44">
        <f t="shared" si="0"/>
        <v>0.99056603773584906</v>
      </c>
      <c r="E59" s="43">
        <v>60</v>
      </c>
      <c r="F59" s="43">
        <v>60</v>
      </c>
      <c r="G59" s="44">
        <f t="shared" si="1"/>
        <v>1</v>
      </c>
      <c r="H59" s="43">
        <v>46</v>
      </c>
      <c r="I59" s="43">
        <v>45</v>
      </c>
      <c r="J59" s="83">
        <f t="shared" si="2"/>
        <v>0.97826086956521741</v>
      </c>
    </row>
    <row r="60" spans="1:10" s="37" customFormat="1" ht="14.25" customHeight="1" x14ac:dyDescent="0.25">
      <c r="A60" s="82" t="s">
        <v>44</v>
      </c>
      <c r="B60" s="43">
        <v>29</v>
      </c>
      <c r="C60" s="43">
        <v>29</v>
      </c>
      <c r="D60" s="44">
        <f t="shared" si="0"/>
        <v>1</v>
      </c>
      <c r="E60" s="43">
        <v>21</v>
      </c>
      <c r="F60" s="43">
        <v>21</v>
      </c>
      <c r="G60" s="44">
        <f t="shared" si="1"/>
        <v>1</v>
      </c>
      <c r="H60" s="43">
        <v>8</v>
      </c>
      <c r="I60" s="43">
        <v>8</v>
      </c>
      <c r="J60" s="83">
        <f t="shared" si="2"/>
        <v>1</v>
      </c>
    </row>
    <row r="61" spans="1:10" ht="14.25" customHeight="1" x14ac:dyDescent="0.25">
      <c r="A61" s="88" t="s">
        <v>45</v>
      </c>
      <c r="B61" s="89">
        <v>15</v>
      </c>
      <c r="C61" s="89">
        <v>14</v>
      </c>
      <c r="D61" s="90">
        <f t="shared" si="0"/>
        <v>0.93333333333333335</v>
      </c>
      <c r="E61" s="89">
        <v>13</v>
      </c>
      <c r="F61" s="89">
        <v>13</v>
      </c>
      <c r="G61" s="90">
        <f t="shared" si="1"/>
        <v>1</v>
      </c>
      <c r="H61" s="89">
        <v>2</v>
      </c>
      <c r="I61" s="89">
        <v>1</v>
      </c>
      <c r="J61" s="91">
        <f t="shared" si="2"/>
        <v>0.5</v>
      </c>
    </row>
  </sheetData>
  <mergeCells count="2">
    <mergeCell ref="M1:U1"/>
    <mergeCell ref="A1:J1"/>
  </mergeCells>
  <printOptions horizontalCentered="1"/>
  <pageMargins left="0.25" right="0.25" top="0.75" bottom="0.75" header="0.3" footer="0.3"/>
  <pageSetup scale="94" orientation="landscape" r:id="rId1"/>
  <rowBreaks count="1" manualBreakCount="1">
    <brk id="32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3"/>
  <sheetViews>
    <sheetView zoomScale="90" zoomScaleNormal="90" zoomScalePageLayoutView="106" workbookViewId="0">
      <selection activeCell="M3" sqref="M3:M4"/>
    </sheetView>
  </sheetViews>
  <sheetFormatPr defaultRowHeight="15.75" x14ac:dyDescent="0.25"/>
  <cols>
    <col min="1" max="1" width="19" style="55" customWidth="1"/>
    <col min="2" max="2" width="16.5703125" style="55" customWidth="1"/>
    <col min="3" max="3" width="20.28515625" style="61" customWidth="1"/>
    <col min="4" max="4" width="19.140625" style="62" customWidth="1"/>
    <col min="5" max="5" width="19.28515625" style="62" customWidth="1"/>
    <col min="6" max="6" width="13.28515625" style="62" customWidth="1"/>
    <col min="7" max="7" width="20.5703125" style="62" customWidth="1"/>
    <col min="8" max="8" width="20.7109375" style="62" customWidth="1"/>
    <col min="9" max="16384" width="9.140625" style="55"/>
  </cols>
  <sheetData>
    <row r="1" spans="1:8" ht="57.75" customHeight="1" x14ac:dyDescent="0.25">
      <c r="A1" s="115" t="s">
        <v>114</v>
      </c>
      <c r="B1" s="116"/>
      <c r="C1" s="116"/>
      <c r="D1" s="116"/>
      <c r="E1" s="116"/>
      <c r="F1" s="116"/>
      <c r="G1" s="116"/>
      <c r="H1" s="116"/>
    </row>
    <row r="2" spans="1:8" ht="47.25" x14ac:dyDescent="0.25">
      <c r="A2" s="80" t="s">
        <v>1</v>
      </c>
      <c r="B2" s="73" t="s">
        <v>47</v>
      </c>
      <c r="C2" s="73" t="s">
        <v>115</v>
      </c>
      <c r="D2" s="73" t="s">
        <v>116</v>
      </c>
      <c r="E2" s="73" t="s">
        <v>117</v>
      </c>
      <c r="F2" s="73" t="s">
        <v>118</v>
      </c>
      <c r="G2" s="73" t="s">
        <v>119</v>
      </c>
      <c r="H2" s="74" t="s">
        <v>120</v>
      </c>
    </row>
    <row r="3" spans="1:8" x14ac:dyDescent="0.25">
      <c r="A3" s="69" t="s">
        <v>46</v>
      </c>
      <c r="B3" s="63" t="s">
        <v>70</v>
      </c>
      <c r="C3" s="64">
        <v>505017</v>
      </c>
      <c r="D3" s="65">
        <v>0.97309397509999995</v>
      </c>
      <c r="E3" s="65">
        <v>7.8611220000000001E-4</v>
      </c>
      <c r="F3" s="65">
        <v>4.4592557999999999E-3</v>
      </c>
      <c r="G3" s="65">
        <v>1.4967813E-2</v>
      </c>
      <c r="H3" s="71">
        <v>6.6928439999999999E-3</v>
      </c>
    </row>
    <row r="4" spans="1:8" x14ac:dyDescent="0.25">
      <c r="A4" s="69" t="s">
        <v>46</v>
      </c>
      <c r="B4" s="63" t="s">
        <v>65</v>
      </c>
      <c r="C4" s="64">
        <v>519454</v>
      </c>
      <c r="D4" s="65">
        <v>0.97453287489999996</v>
      </c>
      <c r="E4" s="65">
        <v>1.4476739000000001E-3</v>
      </c>
      <c r="F4" s="65">
        <v>4.7703935000000001E-3</v>
      </c>
      <c r="G4" s="65">
        <v>1.3623920499999999E-2</v>
      </c>
      <c r="H4" s="71">
        <v>5.6251371999999997E-3</v>
      </c>
    </row>
    <row r="5" spans="1:8" x14ac:dyDescent="0.25">
      <c r="A5" s="69" t="s">
        <v>2</v>
      </c>
      <c r="B5" s="63" t="s">
        <v>70</v>
      </c>
      <c r="C5" s="64">
        <v>18849</v>
      </c>
      <c r="D5" s="65">
        <v>0.98015809860000003</v>
      </c>
      <c r="E5" s="65">
        <v>5.8358529999999996E-4</v>
      </c>
      <c r="F5" s="65">
        <v>2.7587670000000001E-3</v>
      </c>
      <c r="G5" s="65">
        <v>1.6977028E-3</v>
      </c>
      <c r="H5" s="71">
        <v>1.4801846299999999E-2</v>
      </c>
    </row>
    <row r="6" spans="1:8" x14ac:dyDescent="0.25">
      <c r="A6" s="69" t="s">
        <v>2</v>
      </c>
      <c r="B6" s="63" t="s">
        <v>65</v>
      </c>
      <c r="C6" s="64">
        <v>19471</v>
      </c>
      <c r="D6" s="65">
        <v>0.98233269990000005</v>
      </c>
      <c r="E6" s="65">
        <v>1.1298854999999999E-3</v>
      </c>
      <c r="F6" s="65">
        <v>2.3624878000000002E-3</v>
      </c>
      <c r="G6" s="65">
        <v>3.8518823000000002E-3</v>
      </c>
      <c r="H6" s="71">
        <v>1.03230445E-2</v>
      </c>
    </row>
    <row r="7" spans="1:8" x14ac:dyDescent="0.25">
      <c r="A7" s="69" t="s">
        <v>3</v>
      </c>
      <c r="B7" s="63" t="s">
        <v>70</v>
      </c>
      <c r="C7" s="66" t="s">
        <v>84</v>
      </c>
      <c r="D7" s="67" t="s">
        <v>121</v>
      </c>
      <c r="E7" s="67" t="s">
        <v>121</v>
      </c>
      <c r="F7" s="67" t="s">
        <v>121</v>
      </c>
      <c r="G7" s="67" t="s">
        <v>121</v>
      </c>
      <c r="H7" s="72" t="s">
        <v>121</v>
      </c>
    </row>
    <row r="8" spans="1:8" x14ac:dyDescent="0.25">
      <c r="A8" s="69" t="s">
        <v>3</v>
      </c>
      <c r="B8" s="63" t="s">
        <v>65</v>
      </c>
      <c r="C8" s="66" t="s">
        <v>84</v>
      </c>
      <c r="D8" s="67" t="s">
        <v>121</v>
      </c>
      <c r="E8" s="67" t="s">
        <v>121</v>
      </c>
      <c r="F8" s="67" t="s">
        <v>121</v>
      </c>
      <c r="G8" s="67" t="s">
        <v>121</v>
      </c>
      <c r="H8" s="72" t="s">
        <v>121</v>
      </c>
    </row>
    <row r="9" spans="1:8" x14ac:dyDescent="0.25">
      <c r="A9" s="69" t="s">
        <v>4</v>
      </c>
      <c r="B9" s="63" t="s">
        <v>70</v>
      </c>
      <c r="C9" s="64">
        <v>325</v>
      </c>
      <c r="D9" s="65">
        <v>0.94153846149999998</v>
      </c>
      <c r="E9" s="65">
        <v>0</v>
      </c>
      <c r="F9" s="65">
        <v>1.8461538499999999E-2</v>
      </c>
      <c r="G9" s="65">
        <v>3.3846153800000001E-2</v>
      </c>
      <c r="H9" s="71">
        <v>6.1538462000000002E-3</v>
      </c>
    </row>
    <row r="10" spans="1:8" x14ac:dyDescent="0.25">
      <c r="A10" s="69" t="s">
        <v>4</v>
      </c>
      <c r="B10" s="63" t="s">
        <v>65</v>
      </c>
      <c r="C10" s="64">
        <v>341</v>
      </c>
      <c r="D10" s="65">
        <v>0.95601173019999997</v>
      </c>
      <c r="E10" s="65">
        <v>5.8651025999999998E-3</v>
      </c>
      <c r="F10" s="65">
        <v>1.1730205299999999E-2</v>
      </c>
      <c r="G10" s="65">
        <v>1.1730205299999999E-2</v>
      </c>
      <c r="H10" s="71">
        <v>1.46627566E-2</v>
      </c>
    </row>
    <row r="11" spans="1:8" x14ac:dyDescent="0.25">
      <c r="A11" s="69" t="s">
        <v>5</v>
      </c>
      <c r="B11" s="63" t="s">
        <v>70</v>
      </c>
      <c r="C11" s="64">
        <v>2396</v>
      </c>
      <c r="D11" s="65">
        <v>0.97287145239999995</v>
      </c>
      <c r="E11" s="65">
        <v>2.0868114000000002E-3</v>
      </c>
      <c r="F11" s="65">
        <v>6.2604341000000001E-3</v>
      </c>
      <c r="G11" s="65">
        <v>1.29382304E-2</v>
      </c>
      <c r="H11" s="71">
        <v>5.8430718000000003E-3</v>
      </c>
    </row>
    <row r="12" spans="1:8" x14ac:dyDescent="0.25">
      <c r="A12" s="69" t="s">
        <v>5</v>
      </c>
      <c r="B12" s="63" t="s">
        <v>65</v>
      </c>
      <c r="C12" s="64">
        <v>2617</v>
      </c>
      <c r="D12" s="65">
        <v>0.96484524260000004</v>
      </c>
      <c r="E12" s="65">
        <v>2.2927016000000001E-3</v>
      </c>
      <c r="F12" s="65">
        <v>9.1708063000000006E-3</v>
      </c>
      <c r="G12" s="65">
        <v>1.83416125E-2</v>
      </c>
      <c r="H12" s="71">
        <v>5.349637E-3</v>
      </c>
    </row>
    <row r="13" spans="1:8" x14ac:dyDescent="0.25">
      <c r="A13" s="69" t="s">
        <v>6</v>
      </c>
      <c r="B13" s="63" t="s">
        <v>70</v>
      </c>
      <c r="C13" s="64">
        <v>403</v>
      </c>
      <c r="D13" s="65">
        <v>0.95037220840000003</v>
      </c>
      <c r="E13" s="65">
        <v>0</v>
      </c>
      <c r="F13" s="65">
        <v>1.4888337499999999E-2</v>
      </c>
      <c r="G13" s="65">
        <v>2.7295285400000001E-2</v>
      </c>
      <c r="H13" s="71">
        <v>7.4441686999999999E-3</v>
      </c>
    </row>
    <row r="14" spans="1:8" x14ac:dyDescent="0.25">
      <c r="A14" s="69" t="s">
        <v>6</v>
      </c>
      <c r="B14" s="63" t="s">
        <v>65</v>
      </c>
      <c r="C14" s="64">
        <v>415</v>
      </c>
      <c r="D14" s="65">
        <v>0.92048192770000004</v>
      </c>
      <c r="E14" s="65">
        <v>7.2289156999999996E-3</v>
      </c>
      <c r="F14" s="65">
        <v>7.2289156999999996E-3</v>
      </c>
      <c r="G14" s="65">
        <v>5.78313253E-2</v>
      </c>
      <c r="H14" s="71">
        <v>7.2289156999999996E-3</v>
      </c>
    </row>
    <row r="15" spans="1:8" x14ac:dyDescent="0.25">
      <c r="A15" s="69" t="s">
        <v>7</v>
      </c>
      <c r="B15" s="63" t="s">
        <v>70</v>
      </c>
      <c r="C15" s="64">
        <v>394</v>
      </c>
      <c r="D15" s="65">
        <v>0.98477157360000001</v>
      </c>
      <c r="E15" s="65">
        <v>0</v>
      </c>
      <c r="F15" s="65">
        <v>0</v>
      </c>
      <c r="G15" s="65">
        <v>0</v>
      </c>
      <c r="H15" s="71">
        <v>1.52284264E-2</v>
      </c>
    </row>
    <row r="16" spans="1:8" x14ac:dyDescent="0.25">
      <c r="A16" s="69" t="s">
        <v>7</v>
      </c>
      <c r="B16" s="63" t="s">
        <v>65</v>
      </c>
      <c r="C16" s="64">
        <v>399</v>
      </c>
      <c r="D16" s="65">
        <v>0.98496240599999996</v>
      </c>
      <c r="E16" s="65">
        <v>0</v>
      </c>
      <c r="F16" s="65">
        <v>0</v>
      </c>
      <c r="G16" s="65">
        <v>0</v>
      </c>
      <c r="H16" s="71">
        <v>1.5037594E-2</v>
      </c>
    </row>
    <row r="17" spans="1:8" x14ac:dyDescent="0.25">
      <c r="A17" s="69" t="s">
        <v>48</v>
      </c>
      <c r="B17" s="63" t="s">
        <v>70</v>
      </c>
      <c r="C17" s="64">
        <v>14765</v>
      </c>
      <c r="D17" s="65">
        <v>0.98320352180000004</v>
      </c>
      <c r="E17" s="65">
        <v>4.7409410000000003E-4</v>
      </c>
      <c r="F17" s="65">
        <v>3.3186589999999998E-3</v>
      </c>
      <c r="G17" s="65">
        <v>5.4859465E-3</v>
      </c>
      <c r="H17" s="71">
        <v>7.5177784999999999E-3</v>
      </c>
    </row>
    <row r="18" spans="1:8" x14ac:dyDescent="0.25">
      <c r="A18" s="69" t="s">
        <v>48</v>
      </c>
      <c r="B18" s="63" t="s">
        <v>65</v>
      </c>
      <c r="C18" s="64">
        <v>15330</v>
      </c>
      <c r="D18" s="65">
        <v>0.98727984339999997</v>
      </c>
      <c r="E18" s="65">
        <v>1.6960209E-3</v>
      </c>
      <c r="F18" s="65">
        <v>2.6092629000000001E-3</v>
      </c>
      <c r="G18" s="65">
        <v>5.5446836000000001E-3</v>
      </c>
      <c r="H18" s="71">
        <v>2.8701892000000001E-3</v>
      </c>
    </row>
    <row r="19" spans="1:8" x14ac:dyDescent="0.25">
      <c r="A19" s="69" t="s">
        <v>49</v>
      </c>
      <c r="B19" s="63" t="s">
        <v>70</v>
      </c>
      <c r="C19" s="64">
        <v>331</v>
      </c>
      <c r="D19" s="65">
        <v>0.97280966769999999</v>
      </c>
      <c r="E19" s="65">
        <v>0</v>
      </c>
      <c r="F19" s="65">
        <v>0</v>
      </c>
      <c r="G19" s="65">
        <v>3.021148E-3</v>
      </c>
      <c r="H19" s="71">
        <v>2.41691843E-2</v>
      </c>
    </row>
    <row r="20" spans="1:8" x14ac:dyDescent="0.25">
      <c r="A20" s="69" t="s">
        <v>49</v>
      </c>
      <c r="B20" s="63" t="s">
        <v>65</v>
      </c>
      <c r="C20" s="64">
        <v>351</v>
      </c>
      <c r="D20" s="65">
        <v>0.97720797719999997</v>
      </c>
      <c r="E20" s="65">
        <v>0</v>
      </c>
      <c r="F20" s="65">
        <v>5.6980056999999997E-3</v>
      </c>
      <c r="G20" s="65">
        <v>1.7094017100000001E-2</v>
      </c>
      <c r="H20" s="71">
        <v>0</v>
      </c>
    </row>
    <row r="21" spans="1:8" x14ac:dyDescent="0.25">
      <c r="A21" s="69" t="s">
        <v>50</v>
      </c>
      <c r="B21" s="63" t="s">
        <v>70</v>
      </c>
      <c r="C21" s="64">
        <v>2644</v>
      </c>
      <c r="D21" s="65">
        <v>0.88767019670000002</v>
      </c>
      <c r="E21" s="65">
        <v>6.8078669E-3</v>
      </c>
      <c r="F21" s="65">
        <v>1.5128592999999999E-2</v>
      </c>
      <c r="G21" s="65">
        <v>8.8880484100000004E-2</v>
      </c>
      <c r="H21" s="71">
        <v>1.5128593E-3</v>
      </c>
    </row>
    <row r="22" spans="1:8" x14ac:dyDescent="0.25">
      <c r="A22" s="69" t="s">
        <v>50</v>
      </c>
      <c r="B22" s="63" t="s">
        <v>65</v>
      </c>
      <c r="C22" s="64">
        <v>2392</v>
      </c>
      <c r="D22" s="65">
        <v>0.94272575250000001</v>
      </c>
      <c r="E22" s="65">
        <v>5.8528427999999999E-3</v>
      </c>
      <c r="F22" s="65">
        <v>1.3795986600000001E-2</v>
      </c>
      <c r="G22" s="65">
        <v>3.5535117099999999E-2</v>
      </c>
      <c r="H22" s="71">
        <v>2.0903010000000001E-3</v>
      </c>
    </row>
    <row r="23" spans="1:8" x14ac:dyDescent="0.25">
      <c r="A23" s="69" t="s">
        <v>8</v>
      </c>
      <c r="B23" s="63" t="s">
        <v>70</v>
      </c>
      <c r="C23" s="64">
        <v>15839</v>
      </c>
      <c r="D23" s="65">
        <v>0.98345855169999996</v>
      </c>
      <c r="E23" s="65">
        <v>2.5254120000000002E-4</v>
      </c>
      <c r="F23" s="65">
        <v>1.3889766000000001E-3</v>
      </c>
      <c r="G23" s="65">
        <v>1.3069006899999999E-2</v>
      </c>
      <c r="H23" s="71">
        <v>1.8309236999999999E-3</v>
      </c>
    </row>
    <row r="24" spans="1:8" x14ac:dyDescent="0.25">
      <c r="A24" s="69" t="s">
        <v>8</v>
      </c>
      <c r="B24" s="63" t="s">
        <v>65</v>
      </c>
      <c r="C24" s="64">
        <v>16432</v>
      </c>
      <c r="D24" s="65">
        <v>0.9812560857</v>
      </c>
      <c r="E24" s="65">
        <v>1.0345667E-3</v>
      </c>
      <c r="F24" s="65">
        <v>2.5559883E-3</v>
      </c>
      <c r="G24" s="65">
        <v>1.14410906E-2</v>
      </c>
      <c r="H24" s="71">
        <v>3.7122687000000001E-3</v>
      </c>
    </row>
    <row r="25" spans="1:8" x14ac:dyDescent="0.25">
      <c r="A25" s="69" t="s">
        <v>9</v>
      </c>
      <c r="B25" s="63" t="s">
        <v>70</v>
      </c>
      <c r="C25" s="64">
        <v>442</v>
      </c>
      <c r="D25" s="65">
        <v>0.94343891400000002</v>
      </c>
      <c r="E25" s="65">
        <v>0</v>
      </c>
      <c r="F25" s="65">
        <v>0</v>
      </c>
      <c r="G25" s="65">
        <v>4.9773755699999998E-2</v>
      </c>
      <c r="H25" s="71">
        <v>6.7873302999999999E-3</v>
      </c>
    </row>
    <row r="26" spans="1:8" x14ac:dyDescent="0.25">
      <c r="A26" s="69" t="s">
        <v>9</v>
      </c>
      <c r="B26" s="63" t="s">
        <v>65</v>
      </c>
      <c r="C26" s="64">
        <v>504</v>
      </c>
      <c r="D26" s="65">
        <v>0.99007936510000005</v>
      </c>
      <c r="E26" s="65">
        <v>0</v>
      </c>
      <c r="F26" s="65">
        <v>3.9682540000000001E-3</v>
      </c>
      <c r="G26" s="65">
        <v>0</v>
      </c>
      <c r="H26" s="71">
        <v>5.9523809999999996E-3</v>
      </c>
    </row>
    <row r="27" spans="1:8" x14ac:dyDescent="0.25">
      <c r="A27" s="69" t="s">
        <v>10</v>
      </c>
      <c r="B27" s="63" t="s">
        <v>70</v>
      </c>
      <c r="C27" s="64">
        <v>1380</v>
      </c>
      <c r="D27" s="65">
        <v>0.90724637679999998</v>
      </c>
      <c r="E27" s="65">
        <v>6.5217391E-3</v>
      </c>
      <c r="F27" s="65">
        <v>3.1884058E-2</v>
      </c>
      <c r="G27" s="65">
        <v>1.5217391300000001E-2</v>
      </c>
      <c r="H27" s="71">
        <v>3.9130434800000002E-2</v>
      </c>
    </row>
    <row r="28" spans="1:8" x14ac:dyDescent="0.25">
      <c r="A28" s="69" t="s">
        <v>10</v>
      </c>
      <c r="B28" s="63" t="s">
        <v>65</v>
      </c>
      <c r="C28" s="64">
        <v>1455</v>
      </c>
      <c r="D28" s="65">
        <v>0.93745704470000002</v>
      </c>
      <c r="E28" s="65">
        <v>3.4364260999999998E-3</v>
      </c>
      <c r="F28" s="65">
        <v>2.81786942E-2</v>
      </c>
      <c r="G28" s="65">
        <v>8.2474226999999997E-3</v>
      </c>
      <c r="H28" s="71">
        <v>2.2680412399999999E-2</v>
      </c>
    </row>
    <row r="29" spans="1:8" x14ac:dyDescent="0.25">
      <c r="A29" s="69" t="s">
        <v>11</v>
      </c>
      <c r="B29" s="63" t="s">
        <v>70</v>
      </c>
      <c r="C29" s="64">
        <v>2935</v>
      </c>
      <c r="D29" s="65">
        <v>0.99148211239999995</v>
      </c>
      <c r="E29" s="65">
        <v>1.3628620000000001E-3</v>
      </c>
      <c r="F29" s="65">
        <v>3.4071550000000001E-4</v>
      </c>
      <c r="G29" s="65">
        <v>2.044293E-3</v>
      </c>
      <c r="H29" s="71">
        <v>4.7700169999999997E-3</v>
      </c>
    </row>
    <row r="30" spans="1:8" x14ac:dyDescent="0.25">
      <c r="A30" s="69" t="s">
        <v>11</v>
      </c>
      <c r="B30" s="63" t="s">
        <v>65</v>
      </c>
      <c r="C30" s="64">
        <v>3092</v>
      </c>
      <c r="D30" s="65">
        <v>0.99126778780000002</v>
      </c>
      <c r="E30" s="65">
        <v>6.4683049999999999E-4</v>
      </c>
      <c r="F30" s="65">
        <v>2.5873221E-3</v>
      </c>
      <c r="G30" s="65">
        <v>1.2936611E-3</v>
      </c>
      <c r="H30" s="71">
        <v>4.2043984E-3</v>
      </c>
    </row>
    <row r="31" spans="1:8" x14ac:dyDescent="0.25">
      <c r="A31" s="69" t="s">
        <v>12</v>
      </c>
      <c r="B31" s="63" t="s">
        <v>70</v>
      </c>
      <c r="C31" s="64">
        <v>213</v>
      </c>
      <c r="D31" s="65">
        <v>0.98591549300000003</v>
      </c>
      <c r="E31" s="65">
        <v>0</v>
      </c>
      <c r="F31" s="65">
        <v>9.3896714000000006E-3</v>
      </c>
      <c r="G31" s="65">
        <v>4.6948357000000003E-3</v>
      </c>
      <c r="H31" s="71">
        <v>0</v>
      </c>
    </row>
    <row r="32" spans="1:8" x14ac:dyDescent="0.25">
      <c r="A32" s="69" t="s">
        <v>12</v>
      </c>
      <c r="B32" s="63" t="s">
        <v>65</v>
      </c>
      <c r="C32" s="64">
        <v>236</v>
      </c>
      <c r="D32" s="68" t="s">
        <v>81</v>
      </c>
      <c r="E32" s="68" t="s">
        <v>82</v>
      </c>
      <c r="F32" s="65">
        <v>0</v>
      </c>
      <c r="G32" s="65">
        <v>0</v>
      </c>
      <c r="H32" s="71">
        <v>0</v>
      </c>
    </row>
    <row r="33" spans="1:8" x14ac:dyDescent="0.25">
      <c r="A33" s="69" t="s">
        <v>13</v>
      </c>
      <c r="B33" s="63" t="s">
        <v>70</v>
      </c>
      <c r="C33" s="64">
        <v>15219</v>
      </c>
      <c r="D33" s="65">
        <v>0.93994349170000002</v>
      </c>
      <c r="E33" s="65">
        <v>3.9424399999999997E-4</v>
      </c>
      <c r="F33" s="65">
        <v>2.2997568999999999E-3</v>
      </c>
      <c r="G33" s="65">
        <v>5.2105920200000003E-2</v>
      </c>
      <c r="H33" s="71">
        <v>5.2565872000000001E-3</v>
      </c>
    </row>
    <row r="34" spans="1:8" ht="16.5" customHeight="1" x14ac:dyDescent="0.25">
      <c r="A34" s="69" t="s">
        <v>13</v>
      </c>
      <c r="B34" s="63" t="s">
        <v>65</v>
      </c>
      <c r="C34" s="64">
        <v>15588</v>
      </c>
      <c r="D34" s="65">
        <v>0.96080318190000003</v>
      </c>
      <c r="E34" s="65">
        <v>3.849115E-4</v>
      </c>
      <c r="F34" s="65">
        <v>2.1811650000000001E-3</v>
      </c>
      <c r="G34" s="65">
        <v>3.2140107799999998E-2</v>
      </c>
      <c r="H34" s="71">
        <v>4.4906338000000002E-3</v>
      </c>
    </row>
    <row r="35" spans="1:8" x14ac:dyDescent="0.25">
      <c r="A35" s="69" t="s">
        <v>14</v>
      </c>
      <c r="B35" s="63" t="s">
        <v>70</v>
      </c>
      <c r="C35" s="64">
        <v>2294</v>
      </c>
      <c r="D35" s="65">
        <v>0.98735832609999996</v>
      </c>
      <c r="E35" s="65">
        <v>1.7436792E-3</v>
      </c>
      <c r="F35" s="65">
        <v>0</v>
      </c>
      <c r="G35" s="65">
        <v>9.5902353999999992E-3</v>
      </c>
      <c r="H35" s="71">
        <v>1.3077594000000001E-3</v>
      </c>
    </row>
    <row r="36" spans="1:8" x14ac:dyDescent="0.25">
      <c r="A36" s="69" t="s">
        <v>14</v>
      </c>
      <c r="B36" s="63" t="s">
        <v>65</v>
      </c>
      <c r="C36" s="64">
        <v>2326</v>
      </c>
      <c r="D36" s="65">
        <v>0.99054170249999995</v>
      </c>
      <c r="E36" s="65">
        <v>0</v>
      </c>
      <c r="F36" s="65">
        <v>8.5984519999999999E-4</v>
      </c>
      <c r="G36" s="65">
        <v>0</v>
      </c>
      <c r="H36" s="71">
        <v>8.5984523E-3</v>
      </c>
    </row>
    <row r="37" spans="1:8" x14ac:dyDescent="0.25">
      <c r="A37" s="69" t="s">
        <v>15</v>
      </c>
      <c r="B37" s="63" t="s">
        <v>70</v>
      </c>
      <c r="C37" s="64">
        <v>736</v>
      </c>
      <c r="D37" s="65">
        <v>0.95380434780000001</v>
      </c>
      <c r="E37" s="65">
        <v>1.3586957000000001E-3</v>
      </c>
      <c r="F37" s="65">
        <v>1.08695652E-2</v>
      </c>
      <c r="G37" s="65">
        <v>2.1739130400000001E-2</v>
      </c>
      <c r="H37" s="71">
        <v>1.2228260899999999E-2</v>
      </c>
    </row>
    <row r="38" spans="1:8" x14ac:dyDescent="0.25">
      <c r="A38" s="69" t="s">
        <v>15</v>
      </c>
      <c r="B38" s="63" t="s">
        <v>65</v>
      </c>
      <c r="C38" s="64">
        <v>750</v>
      </c>
      <c r="D38" s="65">
        <v>0.96533333330000004</v>
      </c>
      <c r="E38" s="65">
        <v>1.3333333E-3</v>
      </c>
      <c r="F38" s="65">
        <v>6.6666666999999997E-3</v>
      </c>
      <c r="G38" s="65">
        <v>1.8666666700000001E-2</v>
      </c>
      <c r="H38" s="71">
        <v>8.0000000000000002E-3</v>
      </c>
    </row>
    <row r="39" spans="1:8" x14ac:dyDescent="0.25">
      <c r="A39" s="69" t="s">
        <v>16</v>
      </c>
      <c r="B39" s="63" t="s">
        <v>70</v>
      </c>
      <c r="C39" s="64">
        <v>288</v>
      </c>
      <c r="D39" s="65">
        <v>0.95138888889999995</v>
      </c>
      <c r="E39" s="65">
        <v>0</v>
      </c>
      <c r="F39" s="65">
        <v>3.8194444399999999E-2</v>
      </c>
      <c r="G39" s="65">
        <v>1.04166667E-2</v>
      </c>
      <c r="H39" s="71">
        <v>0</v>
      </c>
    </row>
    <row r="40" spans="1:8" x14ac:dyDescent="0.25">
      <c r="A40" s="69" t="s">
        <v>16</v>
      </c>
      <c r="B40" s="63" t="s">
        <v>65</v>
      </c>
      <c r="C40" s="64">
        <v>286</v>
      </c>
      <c r="D40" s="65">
        <v>0.95454545449999995</v>
      </c>
      <c r="E40" s="65">
        <v>0</v>
      </c>
      <c r="F40" s="65">
        <v>3.4965034999999999E-3</v>
      </c>
      <c r="G40" s="65">
        <v>2.7972027999999999E-2</v>
      </c>
      <c r="H40" s="71">
        <v>1.3986014E-2</v>
      </c>
    </row>
    <row r="41" spans="1:8" x14ac:dyDescent="0.25">
      <c r="A41" s="69" t="s">
        <v>51</v>
      </c>
      <c r="B41" s="63" t="s">
        <v>70</v>
      </c>
      <c r="C41" s="64">
        <v>119392</v>
      </c>
      <c r="D41" s="65">
        <v>0.9804174484</v>
      </c>
      <c r="E41" s="65">
        <v>5.695524E-4</v>
      </c>
      <c r="F41" s="65">
        <v>2.6969981E-3</v>
      </c>
      <c r="G41" s="65">
        <v>9.0877110999999997E-3</v>
      </c>
      <c r="H41" s="71">
        <v>7.2282900000000001E-3</v>
      </c>
    </row>
    <row r="42" spans="1:8" x14ac:dyDescent="0.25">
      <c r="A42" s="69" t="s">
        <v>51</v>
      </c>
      <c r="B42" s="63" t="s">
        <v>65</v>
      </c>
      <c r="C42" s="64">
        <v>120491</v>
      </c>
      <c r="D42" s="65">
        <v>0.97755019050000003</v>
      </c>
      <c r="E42" s="65">
        <v>1.3859956000000001E-3</v>
      </c>
      <c r="F42" s="65">
        <v>3.3197499999999998E-3</v>
      </c>
      <c r="G42" s="65">
        <v>1.18100107E-2</v>
      </c>
      <c r="H42" s="71">
        <v>5.9340532E-3</v>
      </c>
    </row>
    <row r="43" spans="1:8" x14ac:dyDescent="0.25">
      <c r="A43" s="69" t="s">
        <v>17</v>
      </c>
      <c r="B43" s="63" t="s">
        <v>70</v>
      </c>
      <c r="C43" s="64">
        <v>2014</v>
      </c>
      <c r="D43" s="65">
        <v>0.96921549159999998</v>
      </c>
      <c r="E43" s="65">
        <v>0</v>
      </c>
      <c r="F43" s="65">
        <v>1.9860973000000001E-3</v>
      </c>
      <c r="G43" s="65">
        <v>1.1420059600000001E-2</v>
      </c>
      <c r="H43" s="71">
        <v>1.73783515E-2</v>
      </c>
    </row>
    <row r="44" spans="1:8" x14ac:dyDescent="0.25">
      <c r="A44" s="69" t="s">
        <v>17</v>
      </c>
      <c r="B44" s="63" t="s">
        <v>65</v>
      </c>
      <c r="C44" s="64">
        <v>2656</v>
      </c>
      <c r="D44" s="65">
        <v>0.96573795179999999</v>
      </c>
      <c r="E44" s="65">
        <v>3.7650599999999998E-4</v>
      </c>
      <c r="F44" s="65">
        <v>1.8825300999999999E-3</v>
      </c>
      <c r="G44" s="65">
        <v>7.5301205000000001E-3</v>
      </c>
      <c r="H44" s="71">
        <v>2.4472891600000001E-2</v>
      </c>
    </row>
    <row r="45" spans="1:8" x14ac:dyDescent="0.25">
      <c r="A45" s="69" t="s">
        <v>18</v>
      </c>
      <c r="B45" s="63" t="s">
        <v>70</v>
      </c>
      <c r="C45" s="64">
        <v>3245</v>
      </c>
      <c r="D45" s="65">
        <v>0.97657935289999998</v>
      </c>
      <c r="E45" s="65">
        <v>4.0061632999999998E-3</v>
      </c>
      <c r="F45" s="65">
        <v>1.2634822800000001E-2</v>
      </c>
      <c r="G45" s="65">
        <v>2.7734977E-3</v>
      </c>
      <c r="H45" s="71">
        <v>4.0061632999999998E-3</v>
      </c>
    </row>
    <row r="46" spans="1:8" x14ac:dyDescent="0.25">
      <c r="A46" s="69" t="s">
        <v>18</v>
      </c>
      <c r="B46" s="63" t="s">
        <v>65</v>
      </c>
      <c r="C46" s="64">
        <v>3289</v>
      </c>
      <c r="D46" s="65">
        <v>0.97719671630000005</v>
      </c>
      <c r="E46" s="65">
        <v>3.9525691999999996E-3</v>
      </c>
      <c r="F46" s="65">
        <v>9.4253572999999993E-3</v>
      </c>
      <c r="G46" s="65">
        <v>2.4323502999999999E-3</v>
      </c>
      <c r="H46" s="71">
        <v>6.9930069999999999E-3</v>
      </c>
    </row>
    <row r="47" spans="1:8" x14ac:dyDescent="0.25">
      <c r="A47" s="69" t="s">
        <v>19</v>
      </c>
      <c r="B47" s="63" t="s">
        <v>70</v>
      </c>
      <c r="C47" s="64">
        <v>130</v>
      </c>
      <c r="D47" s="65">
        <v>0.98461538459999998</v>
      </c>
      <c r="E47" s="65">
        <v>0</v>
      </c>
      <c r="F47" s="65">
        <v>7.6923076999999996E-3</v>
      </c>
      <c r="G47" s="65">
        <v>7.6923076999999996E-3</v>
      </c>
      <c r="H47" s="71">
        <v>0</v>
      </c>
    </row>
    <row r="48" spans="1:8" x14ac:dyDescent="0.25">
      <c r="A48" s="69" t="s">
        <v>19</v>
      </c>
      <c r="B48" s="63" t="s">
        <v>65</v>
      </c>
      <c r="C48" s="64">
        <v>164</v>
      </c>
      <c r="D48" s="65">
        <v>0.90853658540000004</v>
      </c>
      <c r="E48" s="65">
        <v>1.2195121999999999E-2</v>
      </c>
      <c r="F48" s="65">
        <v>6.0975609999999996E-3</v>
      </c>
      <c r="G48" s="65">
        <v>6.0975609799999997E-2</v>
      </c>
      <c r="H48" s="71">
        <v>1.2195121999999999E-2</v>
      </c>
    </row>
    <row r="49" spans="1:8" x14ac:dyDescent="0.25">
      <c r="A49" s="69" t="s">
        <v>20</v>
      </c>
      <c r="B49" s="63" t="s">
        <v>70</v>
      </c>
      <c r="C49" s="64">
        <v>1039</v>
      </c>
      <c r="D49" s="65">
        <v>0.94995187680000004</v>
      </c>
      <c r="E49" s="65">
        <v>4.8123195000000004E-3</v>
      </c>
      <c r="F49" s="65">
        <v>1.0587103E-2</v>
      </c>
      <c r="G49" s="65">
        <v>1.6361886400000001E-2</v>
      </c>
      <c r="H49" s="71">
        <v>1.8286814200000001E-2</v>
      </c>
    </row>
    <row r="50" spans="1:8" x14ac:dyDescent="0.25">
      <c r="A50" s="69" t="s">
        <v>20</v>
      </c>
      <c r="B50" s="63" t="s">
        <v>65</v>
      </c>
      <c r="C50" s="64">
        <v>1045</v>
      </c>
      <c r="D50" s="65">
        <v>0.92822966510000005</v>
      </c>
      <c r="E50" s="65">
        <v>4.784689E-3</v>
      </c>
      <c r="F50" s="65">
        <v>2.29665072E-2</v>
      </c>
      <c r="G50" s="65">
        <v>2.29665072E-2</v>
      </c>
      <c r="H50" s="71">
        <v>2.10526316E-2</v>
      </c>
    </row>
    <row r="51" spans="1:8" x14ac:dyDescent="0.25">
      <c r="A51" s="69" t="s">
        <v>21</v>
      </c>
      <c r="B51" s="63" t="s">
        <v>70</v>
      </c>
      <c r="C51" s="64">
        <v>4597</v>
      </c>
      <c r="D51" s="65">
        <v>0.98455514470000005</v>
      </c>
      <c r="E51" s="65">
        <v>4.3506630000000001E-4</v>
      </c>
      <c r="F51" s="65">
        <v>1.0876658999999999E-3</v>
      </c>
      <c r="G51" s="65">
        <v>9.1363933000000001E-3</v>
      </c>
      <c r="H51" s="71">
        <v>4.7857298000000001E-3</v>
      </c>
    </row>
    <row r="52" spans="1:8" x14ac:dyDescent="0.25">
      <c r="A52" s="69" t="s">
        <v>21</v>
      </c>
      <c r="B52" s="63" t="s">
        <v>65</v>
      </c>
      <c r="C52" s="64">
        <v>5104</v>
      </c>
      <c r="D52" s="65">
        <v>0.98824451410000003</v>
      </c>
      <c r="E52" s="65">
        <v>3.918495E-4</v>
      </c>
      <c r="F52" s="65">
        <v>1.1755486E-3</v>
      </c>
      <c r="G52" s="65">
        <v>8.2288401000000008E-3</v>
      </c>
      <c r="H52" s="71">
        <v>1.9592476000000001E-3</v>
      </c>
    </row>
    <row r="53" spans="1:8" x14ac:dyDescent="0.25">
      <c r="A53" s="69" t="s">
        <v>22</v>
      </c>
      <c r="B53" s="63" t="s">
        <v>70</v>
      </c>
      <c r="C53" s="64">
        <v>102</v>
      </c>
      <c r="D53" s="65">
        <v>0.96078431369999995</v>
      </c>
      <c r="E53" s="65">
        <v>0</v>
      </c>
      <c r="F53" s="65">
        <v>9.8039215999999995E-3</v>
      </c>
      <c r="G53" s="65">
        <v>0</v>
      </c>
      <c r="H53" s="71">
        <v>2.9411764699999999E-2</v>
      </c>
    </row>
    <row r="54" spans="1:8" x14ac:dyDescent="0.25">
      <c r="A54" s="69" t="s">
        <v>22</v>
      </c>
      <c r="B54" s="63" t="s">
        <v>65</v>
      </c>
      <c r="C54" s="64">
        <v>128</v>
      </c>
      <c r="D54" s="65">
        <v>0.984375</v>
      </c>
      <c r="E54" s="65">
        <v>0</v>
      </c>
      <c r="F54" s="65">
        <v>1.5625E-2</v>
      </c>
      <c r="G54" s="65">
        <v>0</v>
      </c>
      <c r="H54" s="71">
        <v>0</v>
      </c>
    </row>
    <row r="55" spans="1:8" x14ac:dyDescent="0.25">
      <c r="A55" s="69" t="s">
        <v>23</v>
      </c>
      <c r="B55" s="63" t="s">
        <v>70</v>
      </c>
      <c r="C55" s="64">
        <v>125</v>
      </c>
      <c r="D55" s="65">
        <v>0.97599999999999998</v>
      </c>
      <c r="E55" s="65">
        <v>0</v>
      </c>
      <c r="F55" s="65">
        <v>2.4E-2</v>
      </c>
      <c r="G55" s="65">
        <v>0</v>
      </c>
      <c r="H55" s="71">
        <v>0</v>
      </c>
    </row>
    <row r="56" spans="1:8" x14ac:dyDescent="0.25">
      <c r="A56" s="69" t="s">
        <v>23</v>
      </c>
      <c r="B56" s="63" t="s">
        <v>65</v>
      </c>
      <c r="C56" s="64">
        <v>145</v>
      </c>
      <c r="D56" s="65">
        <v>0.97931034480000001</v>
      </c>
      <c r="E56" s="65">
        <v>0</v>
      </c>
      <c r="F56" s="65">
        <v>1.3793103399999999E-2</v>
      </c>
      <c r="G56" s="65">
        <v>0</v>
      </c>
      <c r="H56" s="71">
        <v>6.8965516999999997E-3</v>
      </c>
    </row>
    <row r="57" spans="1:8" x14ac:dyDescent="0.25">
      <c r="A57" s="69" t="s">
        <v>24</v>
      </c>
      <c r="B57" s="63" t="s">
        <v>70</v>
      </c>
      <c r="C57" s="64">
        <v>6397</v>
      </c>
      <c r="D57" s="65">
        <v>0.99171486630000005</v>
      </c>
      <c r="E57" s="65">
        <v>3.1264660000000002E-4</v>
      </c>
      <c r="F57" s="65">
        <v>3.5954353999999998E-3</v>
      </c>
      <c r="G57" s="65">
        <v>1.7195559999999999E-3</v>
      </c>
      <c r="H57" s="71">
        <v>2.6574957E-3</v>
      </c>
    </row>
    <row r="58" spans="1:8" x14ac:dyDescent="0.25">
      <c r="A58" s="69" t="s">
        <v>24</v>
      </c>
      <c r="B58" s="63" t="s">
        <v>65</v>
      </c>
      <c r="C58" s="64">
        <v>7016</v>
      </c>
      <c r="D58" s="65">
        <v>0.99458380840000005</v>
      </c>
      <c r="E58" s="65">
        <v>5.7012540000000002E-4</v>
      </c>
      <c r="F58" s="65">
        <v>3.2782212000000001E-3</v>
      </c>
      <c r="G58" s="65">
        <v>9.9771949999999995E-4</v>
      </c>
      <c r="H58" s="71">
        <v>5.7012540000000002E-4</v>
      </c>
    </row>
    <row r="59" spans="1:8" x14ac:dyDescent="0.25">
      <c r="A59" s="69" t="s">
        <v>25</v>
      </c>
      <c r="B59" s="63" t="s">
        <v>70</v>
      </c>
      <c r="C59" s="64">
        <v>1682</v>
      </c>
      <c r="D59" s="65">
        <v>0.9845422117</v>
      </c>
      <c r="E59" s="65">
        <v>0</v>
      </c>
      <c r="F59" s="65">
        <v>2.9726516E-3</v>
      </c>
      <c r="G59" s="65">
        <v>8.9179548000000008E-3</v>
      </c>
      <c r="H59" s="71">
        <v>3.5671818999999999E-3</v>
      </c>
    </row>
    <row r="60" spans="1:8" x14ac:dyDescent="0.25">
      <c r="A60" s="69" t="s">
        <v>25</v>
      </c>
      <c r="B60" s="63" t="s">
        <v>65</v>
      </c>
      <c r="C60" s="64">
        <v>1870</v>
      </c>
      <c r="D60" s="65">
        <v>0.97005347590000002</v>
      </c>
      <c r="E60" s="65">
        <v>1.6042781E-3</v>
      </c>
      <c r="F60" s="65">
        <v>5.3475935999999996E-3</v>
      </c>
      <c r="G60" s="65">
        <v>1.55080214E-2</v>
      </c>
      <c r="H60" s="71">
        <v>7.4866309999999997E-3</v>
      </c>
    </row>
    <row r="61" spans="1:8" x14ac:dyDescent="0.25">
      <c r="A61" s="69" t="s">
        <v>26</v>
      </c>
      <c r="B61" s="63" t="s">
        <v>70</v>
      </c>
      <c r="C61" s="64">
        <v>842</v>
      </c>
      <c r="D61" s="65">
        <v>0.89192399050000004</v>
      </c>
      <c r="E61" s="65">
        <v>7.1258907E-3</v>
      </c>
      <c r="F61" s="65">
        <v>5.4631829E-2</v>
      </c>
      <c r="G61" s="65">
        <v>4.2755344399999999E-2</v>
      </c>
      <c r="H61" s="71">
        <v>3.5629453999999998E-3</v>
      </c>
    </row>
    <row r="62" spans="1:8" x14ac:dyDescent="0.25">
      <c r="A62" s="69" t="s">
        <v>26</v>
      </c>
      <c r="B62" s="63" t="s">
        <v>65</v>
      </c>
      <c r="C62" s="64">
        <v>821</v>
      </c>
      <c r="D62" s="65">
        <v>0.89768574909999999</v>
      </c>
      <c r="E62" s="65">
        <v>1.33982948E-2</v>
      </c>
      <c r="F62" s="65">
        <v>3.6540803900000002E-2</v>
      </c>
      <c r="G62" s="65">
        <v>4.8721071900000003E-2</v>
      </c>
      <c r="H62" s="71">
        <v>3.6540803999999998E-3</v>
      </c>
    </row>
    <row r="63" spans="1:8" x14ac:dyDescent="0.25">
      <c r="A63" s="69" t="s">
        <v>27</v>
      </c>
      <c r="B63" s="63" t="s">
        <v>70</v>
      </c>
      <c r="C63" s="64">
        <v>39699</v>
      </c>
      <c r="D63" s="65">
        <v>0.97914305150000003</v>
      </c>
      <c r="E63" s="65">
        <v>1.2846671E-3</v>
      </c>
      <c r="F63" s="65">
        <v>5.1638580000000003E-3</v>
      </c>
      <c r="G63" s="65">
        <v>9.5720295000000007E-3</v>
      </c>
      <c r="H63" s="71">
        <v>4.8363939000000003E-3</v>
      </c>
    </row>
    <row r="64" spans="1:8" x14ac:dyDescent="0.25">
      <c r="A64" s="69" t="s">
        <v>27</v>
      </c>
      <c r="B64" s="63" t="s">
        <v>65</v>
      </c>
      <c r="C64" s="64">
        <v>41320</v>
      </c>
      <c r="D64" s="65">
        <v>0.98175217810000004</v>
      </c>
      <c r="E64" s="65">
        <v>1.6214908E-3</v>
      </c>
      <c r="F64" s="65">
        <v>6.3165536999999997E-3</v>
      </c>
      <c r="G64" s="65">
        <v>7.4540174000000004E-3</v>
      </c>
      <c r="H64" s="71">
        <v>2.8557599000000001E-3</v>
      </c>
    </row>
    <row r="65" spans="1:8" x14ac:dyDescent="0.25">
      <c r="A65" s="69" t="s">
        <v>28</v>
      </c>
      <c r="B65" s="63" t="s">
        <v>70</v>
      </c>
      <c r="C65" s="64">
        <v>5990</v>
      </c>
      <c r="D65" s="65">
        <v>0.95943238730000002</v>
      </c>
      <c r="E65" s="65">
        <v>1.1686144E-3</v>
      </c>
      <c r="F65" s="65">
        <v>1.35225376E-2</v>
      </c>
      <c r="G65" s="65">
        <v>1.9532554300000001E-2</v>
      </c>
      <c r="H65" s="71">
        <v>6.3439064999999996E-3</v>
      </c>
    </row>
    <row r="66" spans="1:8" x14ac:dyDescent="0.25">
      <c r="A66" s="69" t="s">
        <v>28</v>
      </c>
      <c r="B66" s="63" t="s">
        <v>65</v>
      </c>
      <c r="C66" s="64">
        <v>6145</v>
      </c>
      <c r="D66" s="65">
        <v>0.96224572819999998</v>
      </c>
      <c r="E66" s="65">
        <v>2.6037428999999999E-3</v>
      </c>
      <c r="F66" s="65">
        <v>1.36696501E-2</v>
      </c>
      <c r="G66" s="65">
        <v>1.4157851900000001E-2</v>
      </c>
      <c r="H66" s="71">
        <v>7.3230268999999997E-3</v>
      </c>
    </row>
    <row r="67" spans="1:8" x14ac:dyDescent="0.25">
      <c r="A67" s="69" t="s">
        <v>29</v>
      </c>
      <c r="B67" s="63" t="s">
        <v>70</v>
      </c>
      <c r="C67" s="64">
        <v>197</v>
      </c>
      <c r="D67" s="65">
        <v>0.97969543150000005</v>
      </c>
      <c r="E67" s="65">
        <v>0</v>
      </c>
      <c r="F67" s="65">
        <v>1.01522843E-2</v>
      </c>
      <c r="G67" s="65">
        <v>1.01522843E-2</v>
      </c>
      <c r="H67" s="71">
        <v>0</v>
      </c>
    </row>
    <row r="68" spans="1:8" x14ac:dyDescent="0.25">
      <c r="A68" s="69" t="s">
        <v>29</v>
      </c>
      <c r="B68" s="63" t="s">
        <v>65</v>
      </c>
      <c r="C68" s="64">
        <v>180</v>
      </c>
      <c r="D68" s="65">
        <v>0.94444444439999997</v>
      </c>
      <c r="E68" s="65">
        <v>1.11111111E-2</v>
      </c>
      <c r="F68" s="65">
        <v>2.77777778E-2</v>
      </c>
      <c r="G68" s="65">
        <v>1.11111111E-2</v>
      </c>
      <c r="H68" s="71">
        <v>5.5555556000000004E-3</v>
      </c>
    </row>
    <row r="69" spans="1:8" x14ac:dyDescent="0.25">
      <c r="A69" s="69" t="s">
        <v>30</v>
      </c>
      <c r="B69" s="63" t="s">
        <v>70</v>
      </c>
      <c r="C69" s="64">
        <v>35413</v>
      </c>
      <c r="D69" s="65">
        <v>0.97591280039999995</v>
      </c>
      <c r="E69" s="65">
        <v>4.518115E-4</v>
      </c>
      <c r="F69" s="65">
        <v>3.4168242999999998E-3</v>
      </c>
      <c r="G69" s="65">
        <v>1.53051139E-2</v>
      </c>
      <c r="H69" s="71">
        <v>4.9134499000000002E-3</v>
      </c>
    </row>
    <row r="70" spans="1:8" x14ac:dyDescent="0.25">
      <c r="A70" s="69" t="s">
        <v>30</v>
      </c>
      <c r="B70" s="63" t="s">
        <v>65</v>
      </c>
      <c r="C70" s="64">
        <v>35923</v>
      </c>
      <c r="D70" s="65">
        <v>0.98683294830000001</v>
      </c>
      <c r="E70" s="65">
        <v>5.5674640000000003E-4</v>
      </c>
      <c r="F70" s="65">
        <v>3.9807365999999997E-3</v>
      </c>
      <c r="G70" s="65">
        <v>4.5653203E-3</v>
      </c>
      <c r="H70" s="71">
        <v>4.0642485000000001E-3</v>
      </c>
    </row>
    <row r="71" spans="1:8" x14ac:dyDescent="0.25">
      <c r="A71" s="69" t="s">
        <v>31</v>
      </c>
      <c r="B71" s="63" t="s">
        <v>70</v>
      </c>
      <c r="C71" s="64">
        <v>19967</v>
      </c>
      <c r="D71" s="65">
        <v>0.96864826959999994</v>
      </c>
      <c r="E71" s="65">
        <v>1.1018180000000001E-3</v>
      </c>
      <c r="F71" s="65">
        <v>5.5090900000000003E-3</v>
      </c>
      <c r="G71" s="65">
        <v>2.0884459399999999E-2</v>
      </c>
      <c r="H71" s="71">
        <v>3.8563629999999998E-3</v>
      </c>
    </row>
    <row r="72" spans="1:8" x14ac:dyDescent="0.25">
      <c r="A72" s="69" t="s">
        <v>31</v>
      </c>
      <c r="B72" s="63" t="s">
        <v>65</v>
      </c>
      <c r="C72" s="64">
        <v>20558</v>
      </c>
      <c r="D72" s="65">
        <v>0.96507442359999995</v>
      </c>
      <c r="E72" s="65">
        <v>2.4807861E-3</v>
      </c>
      <c r="F72" s="65">
        <v>6.7127152000000002E-3</v>
      </c>
      <c r="G72" s="65">
        <v>2.1208288700000001E-2</v>
      </c>
      <c r="H72" s="71">
        <v>4.5237864000000003E-3</v>
      </c>
    </row>
    <row r="73" spans="1:8" x14ac:dyDescent="0.25">
      <c r="A73" s="69" t="s">
        <v>52</v>
      </c>
      <c r="B73" s="63" t="s">
        <v>70</v>
      </c>
      <c r="C73" s="64">
        <v>955</v>
      </c>
      <c r="D73" s="65">
        <v>0.99685863870000002</v>
      </c>
      <c r="E73" s="65">
        <v>0</v>
      </c>
      <c r="F73" s="65">
        <v>2.0942408000000001E-3</v>
      </c>
      <c r="G73" s="65">
        <v>1.0471204E-3</v>
      </c>
      <c r="H73" s="71">
        <v>0</v>
      </c>
    </row>
    <row r="74" spans="1:8" x14ac:dyDescent="0.25">
      <c r="A74" s="69" t="s">
        <v>52</v>
      </c>
      <c r="B74" s="63" t="s">
        <v>65</v>
      </c>
      <c r="C74" s="64">
        <v>986</v>
      </c>
      <c r="D74" s="65">
        <v>0.99594320489999999</v>
      </c>
      <c r="E74" s="65">
        <v>0</v>
      </c>
      <c r="F74" s="65">
        <v>2.0283976000000001E-3</v>
      </c>
      <c r="G74" s="65">
        <v>0</v>
      </c>
      <c r="H74" s="71">
        <v>2.0283976000000001E-3</v>
      </c>
    </row>
    <row r="75" spans="1:8" x14ac:dyDescent="0.25">
      <c r="A75" s="69" t="s">
        <v>71</v>
      </c>
      <c r="B75" s="63" t="s">
        <v>70</v>
      </c>
      <c r="C75" s="64">
        <v>32605</v>
      </c>
      <c r="D75" s="65">
        <v>0.96583346110000001</v>
      </c>
      <c r="E75" s="65">
        <v>4.600521E-4</v>
      </c>
      <c r="F75" s="65">
        <v>2.2082502999999998E-3</v>
      </c>
      <c r="G75" s="65">
        <v>2.35546695E-2</v>
      </c>
      <c r="H75" s="71">
        <v>7.9435669000000007E-3</v>
      </c>
    </row>
    <row r="76" spans="1:8" x14ac:dyDescent="0.25">
      <c r="A76" s="69" t="s">
        <v>71</v>
      </c>
      <c r="B76" s="63" t="s">
        <v>65</v>
      </c>
      <c r="C76" s="64">
        <v>33380</v>
      </c>
      <c r="D76" s="65">
        <v>0.96890353510000005</v>
      </c>
      <c r="E76" s="65">
        <v>4.4937090000000002E-4</v>
      </c>
      <c r="F76" s="65">
        <v>2.2768125000000002E-3</v>
      </c>
      <c r="G76" s="65">
        <v>2.0701018599999999E-2</v>
      </c>
      <c r="H76" s="71">
        <v>7.6692629999999999E-3</v>
      </c>
    </row>
    <row r="77" spans="1:8" x14ac:dyDescent="0.25">
      <c r="A77" s="69" t="s">
        <v>59</v>
      </c>
      <c r="B77" s="63" t="s">
        <v>70</v>
      </c>
      <c r="C77" s="64">
        <v>41159</v>
      </c>
      <c r="D77" s="65">
        <v>0.96219538859999998</v>
      </c>
      <c r="E77" s="65">
        <v>8.0176879999999996E-4</v>
      </c>
      <c r="F77" s="65">
        <v>6.8271824000000004E-3</v>
      </c>
      <c r="G77" s="65">
        <v>2.81590904E-2</v>
      </c>
      <c r="H77" s="71">
        <v>2.0165699E-3</v>
      </c>
    </row>
    <row r="78" spans="1:8" x14ac:dyDescent="0.25">
      <c r="A78" s="69" t="s">
        <v>59</v>
      </c>
      <c r="B78" s="63" t="s">
        <v>65</v>
      </c>
      <c r="C78" s="64">
        <v>42454</v>
      </c>
      <c r="D78" s="65">
        <v>0.95972110990000004</v>
      </c>
      <c r="E78" s="65">
        <v>1.2013002E-3</v>
      </c>
      <c r="F78" s="65">
        <v>8.6446506999999992E-3</v>
      </c>
      <c r="G78" s="65">
        <v>2.5863287299999999E-2</v>
      </c>
      <c r="H78" s="71">
        <v>4.5696519E-3</v>
      </c>
    </row>
    <row r="79" spans="1:8" x14ac:dyDescent="0.25">
      <c r="A79" s="70" t="s">
        <v>83</v>
      </c>
      <c r="B79" s="63" t="s">
        <v>70</v>
      </c>
      <c r="C79" s="64">
        <v>6118</v>
      </c>
      <c r="D79" s="65">
        <v>0.96681922200000003</v>
      </c>
      <c r="E79" s="65">
        <v>1.3076169E-3</v>
      </c>
      <c r="F79" s="65">
        <v>2.7786858000000002E-3</v>
      </c>
      <c r="G79" s="65">
        <v>5.3939195999999998E-3</v>
      </c>
      <c r="H79" s="71">
        <v>2.3700555700000001E-2</v>
      </c>
    </row>
    <row r="80" spans="1:8" x14ac:dyDescent="0.25">
      <c r="A80" s="70" t="s">
        <v>83</v>
      </c>
      <c r="B80" s="63" t="s">
        <v>65</v>
      </c>
      <c r="C80" s="64">
        <v>6076</v>
      </c>
      <c r="D80" s="65">
        <v>0.96757735349999996</v>
      </c>
      <c r="E80" s="65">
        <v>1.3166556999999999E-3</v>
      </c>
      <c r="F80" s="65">
        <v>2.3041475E-3</v>
      </c>
      <c r="G80" s="65">
        <v>3.7853851000000001E-3</v>
      </c>
      <c r="H80" s="71">
        <v>2.5016458200000001E-2</v>
      </c>
    </row>
    <row r="81" spans="1:8" x14ac:dyDescent="0.25">
      <c r="A81" s="69" t="s">
        <v>53</v>
      </c>
      <c r="B81" s="63" t="s">
        <v>70</v>
      </c>
      <c r="C81" s="64">
        <v>12155</v>
      </c>
      <c r="D81" s="65">
        <v>0.9763883176</v>
      </c>
      <c r="E81" s="65">
        <v>8.2270700000000005E-5</v>
      </c>
      <c r="F81" s="65">
        <v>1.8922253999999999E-3</v>
      </c>
      <c r="G81" s="65">
        <v>1.64541341E-2</v>
      </c>
      <c r="H81" s="71">
        <v>5.1830521999999997E-3</v>
      </c>
    </row>
    <row r="82" spans="1:8" x14ac:dyDescent="0.25">
      <c r="A82" s="69" t="s">
        <v>53</v>
      </c>
      <c r="B82" s="63" t="s">
        <v>65</v>
      </c>
      <c r="C82" s="64">
        <v>12541</v>
      </c>
      <c r="D82" s="65">
        <v>0.98126146240000001</v>
      </c>
      <c r="E82" s="65">
        <v>5.5816920000000003E-4</v>
      </c>
      <c r="F82" s="65">
        <v>2.0731998999999998E-3</v>
      </c>
      <c r="G82" s="65">
        <v>1.00470457E-2</v>
      </c>
      <c r="H82" s="71">
        <v>6.0601227999999997E-3</v>
      </c>
    </row>
    <row r="83" spans="1:8" x14ac:dyDescent="0.25">
      <c r="A83" s="69" t="s">
        <v>72</v>
      </c>
      <c r="B83" s="63" t="s">
        <v>70</v>
      </c>
      <c r="C83" s="64">
        <v>3151</v>
      </c>
      <c r="D83" s="65">
        <v>0.97334179629999995</v>
      </c>
      <c r="E83" s="65">
        <v>0</v>
      </c>
      <c r="F83" s="65">
        <v>1.0155506200000001E-2</v>
      </c>
      <c r="G83" s="65">
        <v>9.8381466000000001E-3</v>
      </c>
      <c r="H83" s="71">
        <v>6.6645508999999999E-3</v>
      </c>
    </row>
    <row r="84" spans="1:8" x14ac:dyDescent="0.25">
      <c r="A84" s="69" t="s">
        <v>72</v>
      </c>
      <c r="B84" s="63" t="s">
        <v>65</v>
      </c>
      <c r="C84" s="64">
        <v>3056</v>
      </c>
      <c r="D84" s="65">
        <v>0.97643979059999997</v>
      </c>
      <c r="E84" s="65">
        <v>1.3089004999999999E-3</v>
      </c>
      <c r="F84" s="65">
        <v>1.17801047E-2</v>
      </c>
      <c r="G84" s="65">
        <v>9.1623037000000008E-3</v>
      </c>
      <c r="H84" s="71">
        <v>1.3089004999999999E-3</v>
      </c>
    </row>
    <row r="85" spans="1:8" x14ac:dyDescent="0.25">
      <c r="A85" s="69" t="s">
        <v>54</v>
      </c>
      <c r="B85" s="63" t="s">
        <v>70</v>
      </c>
      <c r="C85" s="64">
        <v>8234</v>
      </c>
      <c r="D85" s="65">
        <v>0.97753218360000005</v>
      </c>
      <c r="E85" s="65">
        <v>9.7158119999999997E-4</v>
      </c>
      <c r="F85" s="65">
        <v>2.9147436999999998E-3</v>
      </c>
      <c r="G85" s="65">
        <v>5.4651444999999996E-3</v>
      </c>
      <c r="H85" s="71">
        <v>1.3116346900000001E-2</v>
      </c>
    </row>
    <row r="86" spans="1:8" x14ac:dyDescent="0.25">
      <c r="A86" s="69" t="s">
        <v>54</v>
      </c>
      <c r="B86" s="63" t="s">
        <v>65</v>
      </c>
      <c r="C86" s="64">
        <v>8618</v>
      </c>
      <c r="D86" s="65">
        <v>0.98398700390000005</v>
      </c>
      <c r="E86" s="65">
        <v>1.8565793E-3</v>
      </c>
      <c r="F86" s="65">
        <v>3.3650499E-3</v>
      </c>
      <c r="G86" s="65">
        <v>3.4810860000000001E-4</v>
      </c>
      <c r="H86" s="71">
        <v>1.0443258299999999E-2</v>
      </c>
    </row>
    <row r="87" spans="1:8" x14ac:dyDescent="0.25">
      <c r="A87" s="69" t="s">
        <v>73</v>
      </c>
      <c r="B87" s="63" t="s">
        <v>70</v>
      </c>
      <c r="C87" s="64">
        <v>5670</v>
      </c>
      <c r="D87" s="65">
        <v>0.98095238100000004</v>
      </c>
      <c r="E87" s="65">
        <v>7.0546740000000001E-4</v>
      </c>
      <c r="F87" s="65">
        <v>9.3474426999999999E-3</v>
      </c>
      <c r="G87" s="65">
        <v>6.5255731999999999E-3</v>
      </c>
      <c r="H87" s="71">
        <v>2.4691358000000002E-3</v>
      </c>
    </row>
    <row r="88" spans="1:8" x14ac:dyDescent="0.25">
      <c r="A88" s="69" t="s">
        <v>73</v>
      </c>
      <c r="B88" s="63" t="s">
        <v>65</v>
      </c>
      <c r="C88" s="64">
        <v>5733</v>
      </c>
      <c r="D88" s="65">
        <v>0.9815105529</v>
      </c>
      <c r="E88" s="65">
        <v>1.5698587E-3</v>
      </c>
      <c r="F88" s="65">
        <v>7.3260073000000004E-3</v>
      </c>
      <c r="G88" s="65">
        <v>8.3725798000000001E-3</v>
      </c>
      <c r="H88" s="71">
        <v>1.2210012000000001E-3</v>
      </c>
    </row>
    <row r="89" spans="1:8" x14ac:dyDescent="0.25">
      <c r="A89" s="69" t="s">
        <v>55</v>
      </c>
      <c r="B89" s="63" t="s">
        <v>70</v>
      </c>
      <c r="C89" s="64">
        <v>22852</v>
      </c>
      <c r="D89" s="65">
        <v>0.98660948709999996</v>
      </c>
      <c r="E89" s="65">
        <v>6.5639769999999999E-4</v>
      </c>
      <c r="F89" s="65">
        <v>3.1069490999999999E-3</v>
      </c>
      <c r="G89" s="65">
        <v>3.2819884000000001E-3</v>
      </c>
      <c r="H89" s="71">
        <v>6.3451777000000003E-3</v>
      </c>
    </row>
    <row r="90" spans="1:8" x14ac:dyDescent="0.25">
      <c r="A90" s="69" t="s">
        <v>55</v>
      </c>
      <c r="B90" s="63" t="s">
        <v>65</v>
      </c>
      <c r="C90" s="64">
        <v>24120</v>
      </c>
      <c r="D90" s="65">
        <v>0.98851575459999996</v>
      </c>
      <c r="E90" s="65">
        <v>1.7827529E-3</v>
      </c>
      <c r="F90" s="65">
        <v>3.7313432999999999E-3</v>
      </c>
      <c r="G90" s="65">
        <v>2.4461028000000002E-3</v>
      </c>
      <c r="H90" s="71">
        <v>3.5240464E-3</v>
      </c>
    </row>
    <row r="91" spans="1:8" x14ac:dyDescent="0.25">
      <c r="A91" s="69" t="s">
        <v>56</v>
      </c>
      <c r="B91" s="63" t="s">
        <v>70</v>
      </c>
      <c r="C91" s="64">
        <v>3539</v>
      </c>
      <c r="D91" s="65">
        <v>0.91523029099999997</v>
      </c>
      <c r="E91" s="65">
        <v>2.825657E-4</v>
      </c>
      <c r="F91" s="65">
        <v>1.4975981899999999E-2</v>
      </c>
      <c r="G91" s="65">
        <v>6.2729584599999999E-2</v>
      </c>
      <c r="H91" s="71">
        <v>6.7815766999999999E-3</v>
      </c>
    </row>
    <row r="92" spans="1:8" x14ac:dyDescent="0.25">
      <c r="A92" s="69" t="s">
        <v>56</v>
      </c>
      <c r="B92" s="63" t="s">
        <v>65</v>
      </c>
      <c r="C92" s="64">
        <v>3620</v>
      </c>
      <c r="D92" s="65">
        <v>0.91629834249999997</v>
      </c>
      <c r="E92" s="65">
        <v>3.0386739999999999E-3</v>
      </c>
      <c r="F92" s="65">
        <v>1.3812154700000001E-2</v>
      </c>
      <c r="G92" s="65">
        <v>6.02209945E-2</v>
      </c>
      <c r="H92" s="71">
        <v>6.6298342999999999E-3</v>
      </c>
    </row>
    <row r="93" spans="1:8" x14ac:dyDescent="0.25">
      <c r="A93" s="69" t="s">
        <v>32</v>
      </c>
      <c r="B93" s="63" t="s">
        <v>70</v>
      </c>
      <c r="C93" s="64">
        <v>2130</v>
      </c>
      <c r="D93" s="65">
        <v>0.93333333330000001</v>
      </c>
      <c r="E93" s="65">
        <v>3.7558685000000001E-3</v>
      </c>
      <c r="F93" s="65">
        <v>1.7370891999999999E-2</v>
      </c>
      <c r="G93" s="65">
        <v>3.5211267599999999E-2</v>
      </c>
      <c r="H93" s="71">
        <v>1.0328638500000001E-2</v>
      </c>
    </row>
    <row r="94" spans="1:8" x14ac:dyDescent="0.25">
      <c r="A94" s="69" t="s">
        <v>32</v>
      </c>
      <c r="B94" s="63" t="s">
        <v>65</v>
      </c>
      <c r="C94" s="64">
        <v>2260</v>
      </c>
      <c r="D94" s="65">
        <v>0.91637168140000003</v>
      </c>
      <c r="E94" s="65">
        <v>7.5221239000000002E-3</v>
      </c>
      <c r="F94" s="65">
        <v>1.50442478E-2</v>
      </c>
      <c r="G94" s="65">
        <v>5.13274336E-2</v>
      </c>
      <c r="H94" s="71">
        <v>9.7345133000000007E-3</v>
      </c>
    </row>
    <row r="95" spans="1:8" x14ac:dyDescent="0.25">
      <c r="A95" s="69" t="s">
        <v>33</v>
      </c>
      <c r="B95" s="63" t="s">
        <v>70</v>
      </c>
      <c r="C95" s="66" t="s">
        <v>84</v>
      </c>
      <c r="D95" s="67" t="s">
        <v>121</v>
      </c>
      <c r="E95" s="67" t="s">
        <v>121</v>
      </c>
      <c r="F95" s="67" t="s">
        <v>121</v>
      </c>
      <c r="G95" s="67" t="s">
        <v>121</v>
      </c>
      <c r="H95" s="72" t="s">
        <v>121</v>
      </c>
    </row>
    <row r="96" spans="1:8" x14ac:dyDescent="0.25">
      <c r="A96" s="69" t="s">
        <v>33</v>
      </c>
      <c r="B96" s="63" t="s">
        <v>65</v>
      </c>
      <c r="C96" s="66" t="s">
        <v>84</v>
      </c>
      <c r="D96" s="67" t="s">
        <v>121</v>
      </c>
      <c r="E96" s="67" t="s">
        <v>121</v>
      </c>
      <c r="F96" s="67" t="s">
        <v>121</v>
      </c>
      <c r="G96" s="67" t="s">
        <v>121</v>
      </c>
      <c r="H96" s="72" t="s">
        <v>121</v>
      </c>
    </row>
    <row r="97" spans="1:8" x14ac:dyDescent="0.25">
      <c r="A97" s="69" t="s">
        <v>34</v>
      </c>
      <c r="B97" s="63" t="s">
        <v>70</v>
      </c>
      <c r="C97" s="64">
        <v>499</v>
      </c>
      <c r="D97" s="65">
        <v>0.96793587169999995</v>
      </c>
      <c r="E97" s="65">
        <v>2.0040079999999998E-3</v>
      </c>
      <c r="F97" s="65">
        <v>6.0120240000000004E-3</v>
      </c>
      <c r="G97" s="65">
        <v>1.60320641E-2</v>
      </c>
      <c r="H97" s="71">
        <v>8.0160321000000007E-3</v>
      </c>
    </row>
    <row r="98" spans="1:8" x14ac:dyDescent="0.25">
      <c r="A98" s="69" t="s">
        <v>34</v>
      </c>
      <c r="B98" s="63" t="s">
        <v>65</v>
      </c>
      <c r="C98" s="64">
        <v>491</v>
      </c>
      <c r="D98" s="65">
        <v>0.92057026480000004</v>
      </c>
      <c r="E98" s="65">
        <v>1.22199593E-2</v>
      </c>
      <c r="F98" s="65">
        <v>6.1099796E-3</v>
      </c>
      <c r="G98" s="65">
        <v>5.0916496899999997E-2</v>
      </c>
      <c r="H98" s="71">
        <v>1.01832994E-2</v>
      </c>
    </row>
    <row r="99" spans="1:8" x14ac:dyDescent="0.25">
      <c r="A99" s="69" t="s">
        <v>35</v>
      </c>
      <c r="B99" s="63" t="s">
        <v>70</v>
      </c>
      <c r="C99" s="64">
        <v>5130</v>
      </c>
      <c r="D99" s="65">
        <v>0.9884990253</v>
      </c>
      <c r="E99" s="65">
        <v>3.8986350000000001E-4</v>
      </c>
      <c r="F99" s="65">
        <v>3.5087718999999998E-3</v>
      </c>
      <c r="G99" s="65">
        <v>1.1695906000000001E-3</v>
      </c>
      <c r="H99" s="71">
        <v>6.4327485E-3</v>
      </c>
    </row>
    <row r="100" spans="1:8" x14ac:dyDescent="0.25">
      <c r="A100" s="69" t="s">
        <v>35</v>
      </c>
      <c r="B100" s="63" t="s">
        <v>65</v>
      </c>
      <c r="C100" s="64">
        <v>5169</v>
      </c>
      <c r="D100" s="65">
        <v>0.9941961695</v>
      </c>
      <c r="E100" s="65">
        <v>1.93461E-4</v>
      </c>
      <c r="F100" s="65">
        <v>1.5476881E-3</v>
      </c>
      <c r="G100" s="65">
        <v>3.0953763E-3</v>
      </c>
      <c r="H100" s="71">
        <v>9.6730510000000004E-4</v>
      </c>
    </row>
    <row r="101" spans="1:8" x14ac:dyDescent="0.25">
      <c r="A101" s="69" t="s">
        <v>36</v>
      </c>
      <c r="B101" s="63" t="s">
        <v>70</v>
      </c>
      <c r="C101" s="64">
        <v>5422</v>
      </c>
      <c r="D101" s="65">
        <v>0.9585023976</v>
      </c>
      <c r="E101" s="65">
        <v>2.2132054999999999E-3</v>
      </c>
      <c r="F101" s="65">
        <v>1.42014017E-2</v>
      </c>
      <c r="G101" s="65">
        <v>1.64146072E-2</v>
      </c>
      <c r="H101" s="71">
        <v>8.6683880000000008E-3</v>
      </c>
    </row>
    <row r="102" spans="1:8" x14ac:dyDescent="0.25">
      <c r="A102" s="69" t="s">
        <v>36</v>
      </c>
      <c r="B102" s="63" t="s">
        <v>65</v>
      </c>
      <c r="C102" s="64">
        <v>5794</v>
      </c>
      <c r="D102" s="65">
        <v>0.9447704522</v>
      </c>
      <c r="E102" s="65">
        <v>3.4518467E-3</v>
      </c>
      <c r="F102" s="65">
        <v>1.50155333E-2</v>
      </c>
      <c r="G102" s="65">
        <v>2.0883672799999999E-2</v>
      </c>
      <c r="H102" s="71">
        <v>1.5878494999999999E-2</v>
      </c>
    </row>
    <row r="103" spans="1:8" x14ac:dyDescent="0.25">
      <c r="A103" s="69" t="s">
        <v>37</v>
      </c>
      <c r="B103" s="63" t="s">
        <v>70</v>
      </c>
      <c r="C103" s="64">
        <v>8837</v>
      </c>
      <c r="D103" s="65">
        <v>0.97555731580000005</v>
      </c>
      <c r="E103" s="65">
        <v>4.526423E-4</v>
      </c>
      <c r="F103" s="65">
        <v>4.4132624000000004E-3</v>
      </c>
      <c r="G103" s="65">
        <v>3.2816566999999998E-3</v>
      </c>
      <c r="H103" s="71">
        <v>1.6295122799999999E-2</v>
      </c>
    </row>
    <row r="104" spans="1:8" x14ac:dyDescent="0.25">
      <c r="A104" s="69" t="s">
        <v>37</v>
      </c>
      <c r="B104" s="63" t="s">
        <v>65</v>
      </c>
      <c r="C104" s="64">
        <v>9003</v>
      </c>
      <c r="D104" s="65">
        <v>0.97456403420000004</v>
      </c>
      <c r="E104" s="65">
        <v>1.3328890000000001E-3</v>
      </c>
      <c r="F104" s="65">
        <v>3.2211484999999998E-3</v>
      </c>
      <c r="G104" s="65">
        <v>1.7994001999999999E-2</v>
      </c>
      <c r="H104" s="71">
        <v>2.8879261999999999E-3</v>
      </c>
    </row>
    <row r="105" spans="1:8" x14ac:dyDescent="0.25">
      <c r="A105" s="69" t="s">
        <v>38</v>
      </c>
      <c r="B105" s="63" t="s">
        <v>70</v>
      </c>
      <c r="C105" s="64">
        <v>1927</v>
      </c>
      <c r="D105" s="65">
        <v>0.8277114686</v>
      </c>
      <c r="E105" s="65">
        <v>0</v>
      </c>
      <c r="F105" s="65">
        <v>3.6325895E-3</v>
      </c>
      <c r="G105" s="65">
        <v>0.1670991178</v>
      </c>
      <c r="H105" s="71">
        <v>1.5568241000000001E-3</v>
      </c>
    </row>
    <row r="106" spans="1:8" x14ac:dyDescent="0.25">
      <c r="A106" s="69" t="s">
        <v>38</v>
      </c>
      <c r="B106" s="63" t="s">
        <v>65</v>
      </c>
      <c r="C106" s="64">
        <v>2039</v>
      </c>
      <c r="D106" s="65">
        <v>0.765080922</v>
      </c>
      <c r="E106" s="65">
        <v>9.8087299999999994E-4</v>
      </c>
      <c r="F106" s="65">
        <v>9.8087299999999994E-4</v>
      </c>
      <c r="G106" s="65">
        <v>0.20843550759999999</v>
      </c>
      <c r="H106" s="71">
        <v>2.4521824399999999E-2</v>
      </c>
    </row>
    <row r="107" spans="1:8" x14ac:dyDescent="0.25">
      <c r="A107" s="69" t="s">
        <v>39</v>
      </c>
      <c r="B107" s="63" t="s">
        <v>70</v>
      </c>
      <c r="C107" s="64">
        <v>870</v>
      </c>
      <c r="D107" s="65">
        <v>0.98045977009999996</v>
      </c>
      <c r="E107" s="65">
        <v>0</v>
      </c>
      <c r="F107" s="65">
        <v>6.8965516999999997E-3</v>
      </c>
      <c r="G107" s="65">
        <v>2.2988506000000001E-3</v>
      </c>
      <c r="H107" s="71">
        <v>1.03448276E-2</v>
      </c>
    </row>
    <row r="108" spans="1:8" x14ac:dyDescent="0.25">
      <c r="A108" s="69" t="s">
        <v>39</v>
      </c>
      <c r="B108" s="63" t="s">
        <v>65</v>
      </c>
      <c r="C108" s="64">
        <v>928</v>
      </c>
      <c r="D108" s="65">
        <v>0.95258620689999995</v>
      </c>
      <c r="E108" s="65">
        <v>3.2327585999999998E-3</v>
      </c>
      <c r="F108" s="65">
        <v>1.6163793100000001E-2</v>
      </c>
      <c r="G108" s="65">
        <v>9.6982759000000009E-3</v>
      </c>
      <c r="H108" s="71">
        <v>1.8318965499999999E-2</v>
      </c>
    </row>
    <row r="109" spans="1:8" x14ac:dyDescent="0.25">
      <c r="A109" s="69" t="s">
        <v>40</v>
      </c>
      <c r="B109" s="63" t="s">
        <v>70</v>
      </c>
      <c r="C109" s="64">
        <v>115</v>
      </c>
      <c r="D109" s="65">
        <v>0.9217391304</v>
      </c>
      <c r="E109" s="65">
        <v>0</v>
      </c>
      <c r="F109" s="65">
        <v>4.3478260900000003E-2</v>
      </c>
      <c r="G109" s="65">
        <v>2.6086956500000001E-2</v>
      </c>
      <c r="H109" s="71">
        <v>8.6956522000000008E-3</v>
      </c>
    </row>
    <row r="110" spans="1:8" x14ac:dyDescent="0.25">
      <c r="A110" s="69" t="s">
        <v>40</v>
      </c>
      <c r="B110" s="63" t="s">
        <v>65</v>
      </c>
      <c r="C110" s="64">
        <v>164</v>
      </c>
      <c r="D110" s="65">
        <v>0.95731707320000003</v>
      </c>
      <c r="E110" s="65">
        <v>0</v>
      </c>
      <c r="F110" s="65">
        <v>4.26829268E-2</v>
      </c>
      <c r="G110" s="65">
        <v>0</v>
      </c>
      <c r="H110" s="71">
        <v>0</v>
      </c>
    </row>
    <row r="111" spans="1:8" x14ac:dyDescent="0.25">
      <c r="A111" s="69" t="s">
        <v>41</v>
      </c>
      <c r="B111" s="63" t="s">
        <v>70</v>
      </c>
      <c r="C111" s="64">
        <v>8232</v>
      </c>
      <c r="D111" s="65">
        <v>0.98226433430000004</v>
      </c>
      <c r="E111" s="65">
        <v>0</v>
      </c>
      <c r="F111" s="65">
        <v>5.8309038000000004E-3</v>
      </c>
      <c r="G111" s="65">
        <v>9.4752186999999995E-3</v>
      </c>
      <c r="H111" s="71">
        <v>2.4295431999999998E-3</v>
      </c>
    </row>
    <row r="112" spans="1:8" x14ac:dyDescent="0.25">
      <c r="A112" s="69" t="s">
        <v>41</v>
      </c>
      <c r="B112" s="63" t="s">
        <v>65</v>
      </c>
      <c r="C112" s="64">
        <v>8183</v>
      </c>
      <c r="D112" s="65">
        <v>0.99266772579999996</v>
      </c>
      <c r="E112" s="65">
        <v>2.4440909999999999E-4</v>
      </c>
      <c r="F112" s="65">
        <v>6.110229E-4</v>
      </c>
      <c r="G112" s="65">
        <v>5.9880239999999998E-3</v>
      </c>
      <c r="H112" s="71">
        <v>4.8881830000000002E-4</v>
      </c>
    </row>
    <row r="113" spans="1:9" x14ac:dyDescent="0.25">
      <c r="A113" s="69" t="s">
        <v>42</v>
      </c>
      <c r="B113" s="63" t="s">
        <v>70</v>
      </c>
      <c r="C113" s="64">
        <v>481</v>
      </c>
      <c r="D113" s="65">
        <v>0.93762993760000002</v>
      </c>
      <c r="E113" s="65">
        <v>2.0790021E-3</v>
      </c>
      <c r="F113" s="65">
        <v>1.4553014600000001E-2</v>
      </c>
      <c r="G113" s="65">
        <v>3.3264033300000002E-2</v>
      </c>
      <c r="H113" s="71">
        <v>1.2474012499999999E-2</v>
      </c>
    </row>
    <row r="114" spans="1:9" x14ac:dyDescent="0.25">
      <c r="A114" s="69" t="s">
        <v>42</v>
      </c>
      <c r="B114" s="63" t="s">
        <v>65</v>
      </c>
      <c r="C114" s="64">
        <v>543</v>
      </c>
      <c r="D114" s="65">
        <v>0.90607734809999996</v>
      </c>
      <c r="E114" s="65">
        <v>1.65745856E-2</v>
      </c>
      <c r="F114" s="65">
        <v>1.65745856E-2</v>
      </c>
      <c r="G114" s="65">
        <v>4.4198895000000002E-2</v>
      </c>
      <c r="H114" s="71">
        <v>1.65745856E-2</v>
      </c>
    </row>
    <row r="115" spans="1:9" x14ac:dyDescent="0.25">
      <c r="A115" s="69" t="s">
        <v>43</v>
      </c>
      <c r="B115" s="63" t="s">
        <v>70</v>
      </c>
      <c r="C115" s="64">
        <v>11004</v>
      </c>
      <c r="D115" s="65">
        <v>0.96982915300000005</v>
      </c>
      <c r="E115" s="65">
        <v>1.9083969E-3</v>
      </c>
      <c r="F115" s="65">
        <v>7.7244638000000003E-3</v>
      </c>
      <c r="G115" s="65">
        <v>1.2268266099999999E-2</v>
      </c>
      <c r="H115" s="71">
        <v>8.2697201000000008E-3</v>
      </c>
    </row>
    <row r="116" spans="1:9" x14ac:dyDescent="0.25">
      <c r="A116" s="69" t="s">
        <v>43</v>
      </c>
      <c r="B116" s="63" t="s">
        <v>65</v>
      </c>
      <c r="C116" s="64">
        <v>11685</v>
      </c>
      <c r="D116" s="65">
        <v>0.9762943945</v>
      </c>
      <c r="E116" s="65">
        <v>1.0269576E-3</v>
      </c>
      <c r="F116" s="65">
        <v>6.076166E-3</v>
      </c>
      <c r="G116" s="65">
        <v>1.34360291E-2</v>
      </c>
      <c r="H116" s="71">
        <v>3.1664527E-3</v>
      </c>
    </row>
    <row r="117" spans="1:9" x14ac:dyDescent="0.25">
      <c r="A117" s="69" t="s">
        <v>44</v>
      </c>
      <c r="B117" s="63" t="s">
        <v>70</v>
      </c>
      <c r="C117" s="64">
        <v>2416</v>
      </c>
      <c r="D117" s="65">
        <v>0.9685430464</v>
      </c>
      <c r="E117" s="65">
        <v>8.2781459999999995E-4</v>
      </c>
      <c r="F117" s="65">
        <v>7.4503310999999997E-3</v>
      </c>
      <c r="G117" s="65">
        <v>6.2086093E-3</v>
      </c>
      <c r="H117" s="71">
        <v>1.6970198700000001E-2</v>
      </c>
    </row>
    <row r="118" spans="1:9" x14ac:dyDescent="0.25">
      <c r="A118" s="69" t="s">
        <v>44</v>
      </c>
      <c r="B118" s="63" t="s">
        <v>65</v>
      </c>
      <c r="C118" s="64">
        <v>2591</v>
      </c>
      <c r="D118" s="65">
        <v>0.97568506369999997</v>
      </c>
      <c r="E118" s="65">
        <v>1.38942493E-2</v>
      </c>
      <c r="F118" s="65">
        <v>7.7190274E-3</v>
      </c>
      <c r="G118" s="65">
        <v>1.1578541000000001E-3</v>
      </c>
      <c r="H118" s="71">
        <v>1.5438055E-3</v>
      </c>
    </row>
    <row r="119" spans="1:9" x14ac:dyDescent="0.25">
      <c r="A119" s="69" t="s">
        <v>45</v>
      </c>
      <c r="B119" s="63" t="s">
        <v>70</v>
      </c>
      <c r="C119" s="64">
        <v>1194</v>
      </c>
      <c r="D119" s="65">
        <v>0.96901172530000002</v>
      </c>
      <c r="E119" s="65">
        <v>0</v>
      </c>
      <c r="F119" s="65">
        <v>1.6750419E-3</v>
      </c>
      <c r="G119" s="65">
        <v>1.5912897799999999E-2</v>
      </c>
      <c r="H119" s="71">
        <v>1.3400334999999999E-2</v>
      </c>
    </row>
    <row r="120" spans="1:9" x14ac:dyDescent="0.25">
      <c r="A120" s="75" t="s">
        <v>45</v>
      </c>
      <c r="B120" s="76" t="s">
        <v>65</v>
      </c>
      <c r="C120" s="77">
        <v>1133</v>
      </c>
      <c r="D120" s="78">
        <v>0.96734333630000002</v>
      </c>
      <c r="E120" s="78">
        <v>0</v>
      </c>
      <c r="F120" s="78">
        <v>3.5304501000000001E-3</v>
      </c>
      <c r="G120" s="78">
        <v>1.9417475699999999E-2</v>
      </c>
      <c r="H120" s="79">
        <v>9.7087379000000001E-3</v>
      </c>
    </row>
    <row r="121" spans="1:9" s="56" customFormat="1" x14ac:dyDescent="0.25">
      <c r="A121" s="114" t="s">
        <v>63</v>
      </c>
      <c r="B121" s="114"/>
      <c r="C121" s="114"/>
      <c r="D121" s="114"/>
      <c r="E121" s="114"/>
      <c r="F121" s="114"/>
      <c r="G121" s="114"/>
      <c r="H121" s="114"/>
    </row>
    <row r="122" spans="1:9" s="57" customFormat="1" x14ac:dyDescent="0.25">
      <c r="A122" s="56" t="s">
        <v>64</v>
      </c>
      <c r="H122" s="58"/>
    </row>
    <row r="123" spans="1:9" s="35" customFormat="1" x14ac:dyDescent="0.25">
      <c r="A123" s="3" t="s">
        <v>86</v>
      </c>
      <c r="B123" s="59"/>
      <c r="C123" s="60"/>
      <c r="D123" s="59"/>
      <c r="E123" s="60"/>
      <c r="F123" s="60"/>
      <c r="G123" s="59"/>
      <c r="H123" s="59"/>
      <c r="I123" s="59"/>
    </row>
  </sheetData>
  <mergeCells count="2">
    <mergeCell ref="A121:H121"/>
    <mergeCell ref="A1:H1"/>
  </mergeCells>
  <printOptions horizontalCentered="1" verticalCentered="1"/>
  <pageMargins left="0.25" right="0.25" top="0.75" bottom="0.75" header="0.3" footer="0.3"/>
  <pageSetup scale="94" orientation="portrait" horizontalDpi="90" verticalDpi="90" r:id="rId1"/>
  <rowBreaks count="2" manualBreakCount="2">
    <brk id="34" max="16383" man="1"/>
    <brk id="64" max="16383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4"/>
  <sheetViews>
    <sheetView tabSelected="1" zoomScale="80" zoomScaleNormal="80" zoomScaleSheetLayoutView="100" zoomScalePageLayoutView="130" workbookViewId="0">
      <selection activeCell="I2" sqref="I2"/>
    </sheetView>
  </sheetViews>
  <sheetFormatPr defaultColWidth="9.140625" defaultRowHeight="15.75" x14ac:dyDescent="0.25"/>
  <cols>
    <col min="1" max="1" width="15.7109375" style="35" customWidth="1"/>
    <col min="2" max="2" width="18" style="35" customWidth="1"/>
    <col min="3" max="3" width="22.5703125" style="95" customWidth="1"/>
    <col min="4" max="4" width="21.42578125" style="38" customWidth="1"/>
    <col min="5" max="5" width="19.85546875" style="38" customWidth="1"/>
    <col min="6" max="6" width="22.5703125" style="38" customWidth="1"/>
    <col min="7" max="7" width="16.42578125" style="38" customWidth="1"/>
    <col min="8" max="16384" width="9.140625" style="35"/>
  </cols>
  <sheetData>
    <row r="1" spans="1:7" ht="47.25" customHeight="1" x14ac:dyDescent="0.25">
      <c r="A1" s="113" t="s">
        <v>122</v>
      </c>
      <c r="B1" s="113"/>
      <c r="C1" s="113"/>
      <c r="D1" s="113"/>
      <c r="E1" s="113"/>
      <c r="F1" s="113"/>
      <c r="G1" s="113"/>
    </row>
    <row r="2" spans="1:7" ht="63" x14ac:dyDescent="0.25">
      <c r="A2" s="84" t="s">
        <v>1</v>
      </c>
      <c r="B2" s="85" t="s">
        <v>115</v>
      </c>
      <c r="C2" s="85" t="s">
        <v>123</v>
      </c>
      <c r="D2" s="85" t="s">
        <v>124</v>
      </c>
      <c r="E2" s="85" t="s">
        <v>125</v>
      </c>
      <c r="F2" s="85" t="s">
        <v>126</v>
      </c>
      <c r="G2" s="42" t="s">
        <v>127</v>
      </c>
    </row>
    <row r="3" spans="1:7" s="92" customFormat="1" ht="20.100000000000001" customHeight="1" x14ac:dyDescent="0.25">
      <c r="A3" s="98" t="s">
        <v>46</v>
      </c>
      <c r="B3" s="43">
        <v>505026</v>
      </c>
      <c r="C3" s="96">
        <v>0.97070645867737504</v>
      </c>
      <c r="D3" s="44">
        <v>3.3721036144673741E-3</v>
      </c>
      <c r="E3" s="44">
        <v>8.6668805170426865E-3</v>
      </c>
      <c r="F3" s="44">
        <v>1.0344021891942197E-2</v>
      </c>
      <c r="G3" s="44">
        <v>6.9105352991727159E-3</v>
      </c>
    </row>
    <row r="4" spans="1:7" x14ac:dyDescent="0.25">
      <c r="A4" s="81" t="s">
        <v>2</v>
      </c>
      <c r="B4" s="43">
        <v>18849</v>
      </c>
      <c r="C4" s="96">
        <v>0.97050241392116288</v>
      </c>
      <c r="D4" s="44">
        <v>2.7057138309724655E-3</v>
      </c>
      <c r="E4" s="44">
        <v>7.1091304578492229E-3</v>
      </c>
      <c r="F4" s="44">
        <v>1.3793835216722372E-3</v>
      </c>
      <c r="G4" s="44">
        <v>1.8303358268343149E-2</v>
      </c>
    </row>
    <row r="5" spans="1:7" x14ac:dyDescent="0.25">
      <c r="A5" s="81" t="s">
        <v>3</v>
      </c>
      <c r="B5" s="66" t="s">
        <v>84</v>
      </c>
      <c r="C5" s="97" t="s">
        <v>121</v>
      </c>
      <c r="D5" s="97" t="s">
        <v>121</v>
      </c>
      <c r="E5" s="97" t="s">
        <v>121</v>
      </c>
      <c r="F5" s="97" t="s">
        <v>121</v>
      </c>
      <c r="G5" s="97" t="s">
        <v>121</v>
      </c>
    </row>
    <row r="6" spans="1:7" x14ac:dyDescent="0.25">
      <c r="A6" s="81" t="s">
        <v>4</v>
      </c>
      <c r="B6" s="43">
        <v>325</v>
      </c>
      <c r="C6" s="96">
        <v>0.92307692307692313</v>
      </c>
      <c r="D6" s="44">
        <v>1.8461538461538463E-2</v>
      </c>
      <c r="E6" s="44">
        <v>2.1538461538461538E-2</v>
      </c>
      <c r="F6" s="44">
        <v>3.6923076923076927E-2</v>
      </c>
      <c r="G6" s="44">
        <v>0</v>
      </c>
    </row>
    <row r="7" spans="1:7" x14ac:dyDescent="0.25">
      <c r="A7" s="81" t="s">
        <v>5</v>
      </c>
      <c r="B7" s="43">
        <v>2396</v>
      </c>
      <c r="C7" s="96">
        <v>0.97120200333889817</v>
      </c>
      <c r="D7" s="44">
        <v>4.5909849749582636E-3</v>
      </c>
      <c r="E7" s="44">
        <v>9.5993322203672786E-3</v>
      </c>
      <c r="F7" s="44">
        <v>6.6777963272120202E-3</v>
      </c>
      <c r="G7" s="44">
        <v>7.9298831385642733E-3</v>
      </c>
    </row>
    <row r="8" spans="1:7" x14ac:dyDescent="0.25">
      <c r="A8" s="81" t="s">
        <v>6</v>
      </c>
      <c r="B8" s="43">
        <v>403</v>
      </c>
      <c r="C8" s="96">
        <v>0.97022332506203479</v>
      </c>
      <c r="D8" s="44">
        <v>0</v>
      </c>
      <c r="E8" s="44">
        <v>1.488833746898263E-2</v>
      </c>
      <c r="F8" s="44">
        <v>9.9255583126550868E-3</v>
      </c>
      <c r="G8" s="44">
        <v>4.9627791563275434E-3</v>
      </c>
    </row>
    <row r="9" spans="1:7" x14ac:dyDescent="0.25">
      <c r="A9" s="81" t="s">
        <v>7</v>
      </c>
      <c r="B9" s="43">
        <v>394</v>
      </c>
      <c r="C9" s="96">
        <v>0.96700507614213194</v>
      </c>
      <c r="D9" s="44">
        <v>0</v>
      </c>
      <c r="E9" s="44">
        <v>7.6142131979695434E-3</v>
      </c>
      <c r="F9" s="44">
        <v>0</v>
      </c>
      <c r="G9" s="44">
        <v>2.5380710659898477E-2</v>
      </c>
    </row>
    <row r="10" spans="1:7" x14ac:dyDescent="0.25">
      <c r="A10" s="81" t="s">
        <v>48</v>
      </c>
      <c r="B10" s="43">
        <v>14765</v>
      </c>
      <c r="C10" s="96">
        <v>0.97873349136471388</v>
      </c>
      <c r="D10" s="44">
        <v>3.1832035218421944E-3</v>
      </c>
      <c r="E10" s="44">
        <v>9.2109718929901802E-3</v>
      </c>
      <c r="F10" s="44">
        <v>3.9959363359295631E-3</v>
      </c>
      <c r="G10" s="44">
        <v>4.8763968845242124E-3</v>
      </c>
    </row>
    <row r="11" spans="1:7" x14ac:dyDescent="0.25">
      <c r="A11" s="81" t="s">
        <v>49</v>
      </c>
      <c r="B11" s="43">
        <v>331</v>
      </c>
      <c r="C11" s="96">
        <v>0.97583081570996977</v>
      </c>
      <c r="D11" s="44">
        <v>3.0211480362537764E-3</v>
      </c>
      <c r="E11" s="44">
        <v>0</v>
      </c>
      <c r="F11" s="44">
        <v>3.0211480362537764E-3</v>
      </c>
      <c r="G11" s="44">
        <v>1.812688821752266E-2</v>
      </c>
    </row>
    <row r="12" spans="1:7" x14ac:dyDescent="0.25">
      <c r="A12" s="81" t="s">
        <v>50</v>
      </c>
      <c r="B12" s="43">
        <v>2644</v>
      </c>
      <c r="C12" s="96">
        <v>0.91717095310136154</v>
      </c>
      <c r="D12" s="44">
        <v>7.9425113464447802E-3</v>
      </c>
      <c r="E12" s="44">
        <v>1.6263237518910741E-2</v>
      </c>
      <c r="F12" s="44">
        <v>5.4084720121028745E-2</v>
      </c>
      <c r="G12" s="44">
        <v>4.5385779122541605E-3</v>
      </c>
    </row>
    <row r="13" spans="1:7" x14ac:dyDescent="0.25">
      <c r="A13" s="81" t="s">
        <v>8</v>
      </c>
      <c r="B13" s="43">
        <v>15839</v>
      </c>
      <c r="C13" s="96">
        <v>0.98522634004672016</v>
      </c>
      <c r="D13" s="44">
        <v>2.0203295662604964E-3</v>
      </c>
      <c r="E13" s="44">
        <v>4.1037944314666333E-3</v>
      </c>
      <c r="F13" s="44">
        <v>7.1342887808573769E-3</v>
      </c>
      <c r="G13" s="44">
        <v>1.5152471746953723E-3</v>
      </c>
    </row>
    <row r="14" spans="1:7" x14ac:dyDescent="0.25">
      <c r="A14" s="81" t="s">
        <v>9</v>
      </c>
      <c r="B14" s="43">
        <v>442</v>
      </c>
      <c r="C14" s="96">
        <v>0.94796380090497734</v>
      </c>
      <c r="D14" s="44">
        <v>2.2624434389140274E-3</v>
      </c>
      <c r="E14" s="44">
        <v>4.5248868778280547E-3</v>
      </c>
      <c r="F14" s="44">
        <v>3.8461538461538464E-2</v>
      </c>
      <c r="G14" s="44">
        <v>6.7873303167420816E-3</v>
      </c>
    </row>
    <row r="15" spans="1:7" x14ac:dyDescent="0.25">
      <c r="A15" s="99" t="s">
        <v>10</v>
      </c>
      <c r="B15" s="43">
        <v>1380</v>
      </c>
      <c r="C15" s="96">
        <v>0.92536231884057973</v>
      </c>
      <c r="D15" s="44">
        <v>1.7391304347826087E-2</v>
      </c>
      <c r="E15" s="44">
        <v>3.4057971014492754E-2</v>
      </c>
      <c r="F15" s="44">
        <v>6.5217391304347823E-3</v>
      </c>
      <c r="G15" s="44">
        <v>1.6666666666666666E-2</v>
      </c>
    </row>
    <row r="16" spans="1:7" x14ac:dyDescent="0.25">
      <c r="A16" s="81" t="s">
        <v>11</v>
      </c>
      <c r="B16" s="43">
        <v>2935</v>
      </c>
      <c r="C16" s="96">
        <v>0.9819420783645656</v>
      </c>
      <c r="D16" s="44">
        <v>5.1107325383304937E-3</v>
      </c>
      <c r="E16" s="44">
        <v>3.4071550255536627E-3</v>
      </c>
      <c r="F16" s="44">
        <v>6.814310051107325E-4</v>
      </c>
      <c r="G16" s="44">
        <v>8.8586030664395236E-3</v>
      </c>
    </row>
    <row r="17" spans="1:7" x14ac:dyDescent="0.25">
      <c r="A17" s="100" t="s">
        <v>12</v>
      </c>
      <c r="B17" s="43">
        <v>213</v>
      </c>
      <c r="C17" s="96">
        <v>0.971830985915493</v>
      </c>
      <c r="D17" s="44">
        <v>4.6948356807511738E-3</v>
      </c>
      <c r="E17" s="44">
        <v>1.8779342723004695E-2</v>
      </c>
      <c r="F17" s="44">
        <v>4.6948356807511738E-3</v>
      </c>
      <c r="G17" s="44">
        <v>0</v>
      </c>
    </row>
    <row r="18" spans="1:7" x14ac:dyDescent="0.25">
      <c r="A18" s="81" t="s">
        <v>13</v>
      </c>
      <c r="B18" s="43">
        <v>15219</v>
      </c>
      <c r="C18" s="96">
        <v>0.95439910638018266</v>
      </c>
      <c r="D18" s="44">
        <v>2.0369275248045206E-3</v>
      </c>
      <c r="E18" s="44">
        <v>3.6796110125501017E-3</v>
      </c>
      <c r="F18" s="44">
        <v>3.5022011958735791E-2</v>
      </c>
      <c r="G18" s="44">
        <v>4.8623431237269201E-3</v>
      </c>
    </row>
    <row r="19" spans="1:7" x14ac:dyDescent="0.25">
      <c r="A19" s="81" t="s">
        <v>14</v>
      </c>
      <c r="B19" s="43">
        <v>2294</v>
      </c>
      <c r="C19" s="96">
        <v>0.99433304272013945</v>
      </c>
      <c r="D19" s="44">
        <v>1.7436791630340018E-3</v>
      </c>
      <c r="E19" s="44">
        <v>0</v>
      </c>
      <c r="F19" s="44">
        <v>3.051438535309503E-3</v>
      </c>
      <c r="G19" s="44">
        <v>8.7183958151700091E-4</v>
      </c>
    </row>
    <row r="20" spans="1:7" x14ac:dyDescent="0.25">
      <c r="A20" s="81" t="s">
        <v>15</v>
      </c>
      <c r="B20" s="43">
        <v>736</v>
      </c>
      <c r="C20" s="96">
        <v>0.94836956521739135</v>
      </c>
      <c r="D20" s="44">
        <v>6.793478260869565E-3</v>
      </c>
      <c r="E20" s="44">
        <v>2.1739130434782608E-2</v>
      </c>
      <c r="F20" s="44">
        <v>9.5108695652173919E-3</v>
      </c>
      <c r="G20" s="44">
        <v>1.358695652173913E-2</v>
      </c>
    </row>
    <row r="21" spans="1:7" x14ac:dyDescent="0.25">
      <c r="A21" s="81" t="s">
        <v>16</v>
      </c>
      <c r="B21" s="43">
        <v>288</v>
      </c>
      <c r="C21" s="96">
        <v>0.95138888888888884</v>
      </c>
      <c r="D21" s="44">
        <v>0</v>
      </c>
      <c r="E21" s="44">
        <v>4.1666666666666664E-2</v>
      </c>
      <c r="F21" s="44">
        <v>6.9444444444444441E-3</v>
      </c>
      <c r="G21" s="44">
        <v>0</v>
      </c>
    </row>
    <row r="22" spans="1:7" x14ac:dyDescent="0.25">
      <c r="A22" s="81" t="s">
        <v>51</v>
      </c>
      <c r="B22" s="43">
        <v>119392</v>
      </c>
      <c r="C22" s="96">
        <v>0.97399323237737867</v>
      </c>
      <c r="D22" s="44">
        <v>2.839386223532565E-3</v>
      </c>
      <c r="E22" s="44">
        <v>7.0691503618332888E-3</v>
      </c>
      <c r="F22" s="44">
        <v>7.3539265612436342E-3</v>
      </c>
      <c r="G22" s="44">
        <v>8.7443044760117938E-3</v>
      </c>
    </row>
    <row r="23" spans="1:7" x14ac:dyDescent="0.25">
      <c r="A23" s="81" t="s">
        <v>17</v>
      </c>
      <c r="B23" s="43">
        <v>2014</v>
      </c>
      <c r="C23" s="96">
        <v>0.97368421052631582</v>
      </c>
      <c r="D23" s="44">
        <v>1.4895729890764648E-3</v>
      </c>
      <c r="E23" s="44">
        <v>3.4756703078450842E-3</v>
      </c>
      <c r="F23" s="44">
        <v>6.9513406156901684E-3</v>
      </c>
      <c r="G23" s="44">
        <v>1.4399205561072492E-2</v>
      </c>
    </row>
    <row r="24" spans="1:7" x14ac:dyDescent="0.25">
      <c r="A24" s="81" t="s">
        <v>18</v>
      </c>
      <c r="B24" s="43">
        <v>3245</v>
      </c>
      <c r="C24" s="96">
        <v>0.94884437596302007</v>
      </c>
      <c r="D24" s="44">
        <v>1.078582434514638E-2</v>
      </c>
      <c r="E24" s="44">
        <v>3.3281972265023115E-2</v>
      </c>
      <c r="F24" s="44">
        <v>3.0816640986132513E-3</v>
      </c>
      <c r="G24" s="44">
        <v>4.0061633281972264E-3</v>
      </c>
    </row>
    <row r="25" spans="1:7" x14ac:dyDescent="0.25">
      <c r="A25" s="81" t="s">
        <v>19</v>
      </c>
      <c r="B25" s="43">
        <v>130</v>
      </c>
      <c r="C25" s="96">
        <v>0.94615384615384612</v>
      </c>
      <c r="D25" s="44">
        <v>3.0769230769230771E-2</v>
      </c>
      <c r="E25" s="44">
        <v>1.5384615384615385E-2</v>
      </c>
      <c r="F25" s="44">
        <v>7.6923076923076927E-3</v>
      </c>
      <c r="G25" s="44">
        <v>0</v>
      </c>
    </row>
    <row r="26" spans="1:7" x14ac:dyDescent="0.25">
      <c r="A26" s="81" t="s">
        <v>20</v>
      </c>
      <c r="B26" s="43">
        <v>1039</v>
      </c>
      <c r="C26" s="96">
        <v>0.94128970163618864</v>
      </c>
      <c r="D26" s="44">
        <v>1.0587102983638113E-2</v>
      </c>
      <c r="E26" s="44">
        <v>1.6361886429258902E-2</v>
      </c>
      <c r="F26" s="44">
        <v>1.2512030798845043E-2</v>
      </c>
      <c r="G26" s="44">
        <v>1.9249278152069296E-2</v>
      </c>
    </row>
    <row r="27" spans="1:7" x14ac:dyDescent="0.25">
      <c r="A27" s="81" t="s">
        <v>21</v>
      </c>
      <c r="B27" s="43">
        <v>4597</v>
      </c>
      <c r="C27" s="96">
        <v>0.99129867304763974</v>
      </c>
      <c r="D27" s="44">
        <v>2.8279312595170763E-3</v>
      </c>
      <c r="E27" s="44">
        <v>1.9577985642810531E-3</v>
      </c>
      <c r="F27" s="44">
        <v>2.1753317380900587E-3</v>
      </c>
      <c r="G27" s="44">
        <v>1.740265390472047E-3</v>
      </c>
    </row>
    <row r="28" spans="1:7" x14ac:dyDescent="0.25">
      <c r="A28" s="81" t="s">
        <v>22</v>
      </c>
      <c r="B28" s="43">
        <v>102</v>
      </c>
      <c r="C28" s="96">
        <v>0.96078431372549022</v>
      </c>
      <c r="D28" s="44">
        <v>9.8039215686274508E-3</v>
      </c>
      <c r="E28" s="44">
        <v>9.8039215686274508E-3</v>
      </c>
      <c r="F28" s="44">
        <v>0</v>
      </c>
      <c r="G28" s="44">
        <v>1.9607843137254902E-2</v>
      </c>
    </row>
    <row r="29" spans="1:7" x14ac:dyDescent="0.25">
      <c r="A29" s="81" t="s">
        <v>23</v>
      </c>
      <c r="B29" s="43">
        <v>125</v>
      </c>
      <c r="C29" s="96">
        <v>0.97599999999999998</v>
      </c>
      <c r="D29" s="44">
        <v>0</v>
      </c>
      <c r="E29" s="44">
        <v>2.4E-2</v>
      </c>
      <c r="F29" s="44">
        <v>0</v>
      </c>
      <c r="G29" s="44">
        <v>0</v>
      </c>
    </row>
    <row r="30" spans="1:7" x14ac:dyDescent="0.25">
      <c r="A30" s="81" t="s">
        <v>24</v>
      </c>
      <c r="B30" s="43">
        <v>6397</v>
      </c>
      <c r="C30" s="96">
        <v>0.98608722838830698</v>
      </c>
      <c r="D30" s="44">
        <v>2.8138189776457712E-3</v>
      </c>
      <c r="E30" s="44">
        <v>6.5655776145068E-3</v>
      </c>
      <c r="F30" s="44">
        <v>6.2529310614350476E-4</v>
      </c>
      <c r="G30" s="44">
        <v>3.9080819133969049E-3</v>
      </c>
    </row>
    <row r="31" spans="1:7" x14ac:dyDescent="0.25">
      <c r="A31" s="81" t="s">
        <v>25</v>
      </c>
      <c r="B31" s="43">
        <v>1682</v>
      </c>
      <c r="C31" s="96">
        <v>0.97324613555291317</v>
      </c>
      <c r="D31" s="44">
        <v>2.3781212841854932E-3</v>
      </c>
      <c r="E31" s="44">
        <v>1.1890606420927468E-2</v>
      </c>
      <c r="F31" s="44">
        <v>9.512485136741973E-3</v>
      </c>
      <c r="G31" s="44">
        <v>2.972651605231867E-3</v>
      </c>
    </row>
    <row r="32" spans="1:7" x14ac:dyDescent="0.25">
      <c r="A32" s="81" t="s">
        <v>26</v>
      </c>
      <c r="B32" s="43">
        <v>842</v>
      </c>
      <c r="C32" s="96">
        <v>0.88598574821852727</v>
      </c>
      <c r="D32" s="44">
        <v>1.5439429928741092E-2</v>
      </c>
      <c r="E32" s="44">
        <v>6.2945368171021379E-2</v>
      </c>
      <c r="F32" s="44">
        <v>2.9691211401425176E-2</v>
      </c>
      <c r="G32" s="44">
        <v>5.9382422802850355E-3</v>
      </c>
    </row>
    <row r="33" spans="1:7" x14ac:dyDescent="0.25">
      <c r="A33" s="81" t="s">
        <v>27</v>
      </c>
      <c r="B33" s="43">
        <v>39699</v>
      </c>
      <c r="C33" s="96">
        <v>0.97465931131766548</v>
      </c>
      <c r="D33" s="44">
        <v>5.012720723443915E-3</v>
      </c>
      <c r="E33" s="44">
        <v>1.0403284717499182E-2</v>
      </c>
      <c r="F33" s="44">
        <v>7.0026952819970279E-3</v>
      </c>
      <c r="G33" s="44">
        <v>2.9219879593944433E-3</v>
      </c>
    </row>
    <row r="34" spans="1:7" x14ac:dyDescent="0.25">
      <c r="A34" s="81" t="s">
        <v>28</v>
      </c>
      <c r="B34" s="43">
        <v>5990</v>
      </c>
      <c r="C34" s="96">
        <v>0.95008347245409019</v>
      </c>
      <c r="D34" s="44">
        <v>5.8430717863105176E-3</v>
      </c>
      <c r="E34" s="44">
        <v>1.8363939899833055E-2</v>
      </c>
      <c r="F34" s="44">
        <v>1.6527545909849749E-2</v>
      </c>
      <c r="G34" s="44">
        <v>9.1819699499165273E-3</v>
      </c>
    </row>
    <row r="35" spans="1:7" x14ac:dyDescent="0.25">
      <c r="A35" s="81" t="s">
        <v>29</v>
      </c>
      <c r="B35" s="43">
        <v>197</v>
      </c>
      <c r="C35" s="96">
        <v>0.96446700507614214</v>
      </c>
      <c r="D35" s="44">
        <v>1.5228426395939087E-2</v>
      </c>
      <c r="E35" s="44">
        <v>2.030456852791878E-2</v>
      </c>
      <c r="F35" s="44">
        <v>0</v>
      </c>
      <c r="G35" s="44">
        <v>0</v>
      </c>
    </row>
    <row r="36" spans="1:7" x14ac:dyDescent="0.25">
      <c r="A36" s="81" t="s">
        <v>30</v>
      </c>
      <c r="B36" s="43">
        <v>35413</v>
      </c>
      <c r="C36" s="96">
        <v>0.97345607545251744</v>
      </c>
      <c r="D36" s="44">
        <v>2.3155338435037979E-3</v>
      </c>
      <c r="E36" s="44">
        <v>5.5629288679298564E-3</v>
      </c>
      <c r="F36" s="44">
        <v>9.2056589388077818E-3</v>
      </c>
      <c r="G36" s="44">
        <v>9.4598028972411267E-3</v>
      </c>
    </row>
    <row r="37" spans="1:7" x14ac:dyDescent="0.25">
      <c r="A37" s="81" t="s">
        <v>31</v>
      </c>
      <c r="B37" s="43">
        <v>19967</v>
      </c>
      <c r="C37" s="96">
        <v>0.96499223719136573</v>
      </c>
      <c r="D37" s="44">
        <v>4.3071067260980617E-3</v>
      </c>
      <c r="E37" s="44">
        <v>1.1418841087794861E-2</v>
      </c>
      <c r="F37" s="44">
        <v>1.6126608904692741E-2</v>
      </c>
      <c r="G37" s="44">
        <v>3.1552060900485799E-3</v>
      </c>
    </row>
    <row r="38" spans="1:7" x14ac:dyDescent="0.25">
      <c r="A38" s="81" t="s">
        <v>52</v>
      </c>
      <c r="B38" s="43">
        <v>955</v>
      </c>
      <c r="C38" s="96">
        <v>0.99476439790575921</v>
      </c>
      <c r="D38" s="44">
        <v>1.0471204188481676E-3</v>
      </c>
      <c r="E38" s="44">
        <v>3.1413612565445027E-3</v>
      </c>
      <c r="F38" s="44">
        <v>1.0471204188481676E-3</v>
      </c>
      <c r="G38" s="44">
        <v>0</v>
      </c>
    </row>
    <row r="39" spans="1:7" x14ac:dyDescent="0.25">
      <c r="A39" s="81" t="s">
        <v>71</v>
      </c>
      <c r="B39" s="43">
        <v>32605</v>
      </c>
      <c r="C39" s="96">
        <v>0.96957521852476614</v>
      </c>
      <c r="D39" s="44">
        <v>1.656187701272811E-3</v>
      </c>
      <c r="E39" s="44">
        <v>3.3737156877779481E-3</v>
      </c>
      <c r="F39" s="44">
        <v>1.8126054286152431E-2</v>
      </c>
      <c r="G39" s="44">
        <v>7.26882380003067E-3</v>
      </c>
    </row>
    <row r="40" spans="1:7" x14ac:dyDescent="0.25">
      <c r="A40" s="81" t="s">
        <v>59</v>
      </c>
      <c r="B40" s="43">
        <v>41159</v>
      </c>
      <c r="C40" s="96">
        <v>0.96443062270706281</v>
      </c>
      <c r="D40" s="44">
        <v>3.66869943390267E-3</v>
      </c>
      <c r="E40" s="44">
        <v>1.1613498870234943E-2</v>
      </c>
      <c r="F40" s="44">
        <v>1.851356932870089E-2</v>
      </c>
      <c r="G40" s="44">
        <v>1.7736096600986418E-3</v>
      </c>
    </row>
    <row r="41" spans="1:7" x14ac:dyDescent="0.25">
      <c r="A41" s="81" t="s">
        <v>74</v>
      </c>
      <c r="B41" s="43">
        <v>6118</v>
      </c>
      <c r="C41" s="96">
        <v>0.96616541353383456</v>
      </c>
      <c r="D41" s="44">
        <v>3.9228506047728016E-3</v>
      </c>
      <c r="E41" s="44">
        <v>8.9898659692710034E-3</v>
      </c>
      <c r="F41" s="44">
        <v>1.9614253023864008E-3</v>
      </c>
      <c r="G41" s="44">
        <v>1.8960444589735208E-2</v>
      </c>
    </row>
    <row r="42" spans="1:7" x14ac:dyDescent="0.25">
      <c r="A42" s="81" t="s">
        <v>53</v>
      </c>
      <c r="B42" s="43">
        <v>12155</v>
      </c>
      <c r="C42" s="96">
        <v>0.97696421225832986</v>
      </c>
      <c r="D42" s="44">
        <v>9.049773755656109E-4</v>
      </c>
      <c r="E42" s="44">
        <v>3.6199095022624436E-3</v>
      </c>
      <c r="F42" s="44">
        <v>1.0612916495269437E-2</v>
      </c>
      <c r="G42" s="44">
        <v>7.8979843685726032E-3</v>
      </c>
    </row>
    <row r="43" spans="1:7" x14ac:dyDescent="0.25">
      <c r="A43" s="81" t="s">
        <v>72</v>
      </c>
      <c r="B43" s="43">
        <v>3151</v>
      </c>
      <c r="C43" s="96">
        <v>0.96667724531894639</v>
      </c>
      <c r="D43" s="44">
        <v>2.8562361155188829E-3</v>
      </c>
      <c r="E43" s="44">
        <v>1.6185337987940335E-2</v>
      </c>
      <c r="F43" s="44">
        <v>5.3951126626467791E-3</v>
      </c>
      <c r="G43" s="44">
        <v>8.886067914947636E-3</v>
      </c>
    </row>
    <row r="44" spans="1:7" x14ac:dyDescent="0.25">
      <c r="A44" s="81" t="s">
        <v>54</v>
      </c>
      <c r="B44" s="43">
        <v>8234</v>
      </c>
      <c r="C44" s="96">
        <v>0.97971824143794028</v>
      </c>
      <c r="D44" s="44">
        <v>4.250667962108331E-3</v>
      </c>
      <c r="E44" s="44">
        <v>9.7158124848190433E-3</v>
      </c>
      <c r="F44" s="44">
        <v>2.1860578090842847E-3</v>
      </c>
      <c r="G44" s="44">
        <v>4.1292203060480934E-3</v>
      </c>
    </row>
    <row r="45" spans="1:7" x14ac:dyDescent="0.25">
      <c r="A45" s="81" t="s">
        <v>73</v>
      </c>
      <c r="B45" s="43">
        <v>5670</v>
      </c>
      <c r="C45" s="96">
        <v>0.97425044091710755</v>
      </c>
      <c r="D45" s="44">
        <v>5.1146384479717815E-3</v>
      </c>
      <c r="E45" s="44">
        <v>1.181657848324515E-2</v>
      </c>
      <c r="F45" s="44">
        <v>5.1146384479717815E-3</v>
      </c>
      <c r="G45" s="44">
        <v>3.7037037037037038E-3</v>
      </c>
    </row>
    <row r="46" spans="1:7" x14ac:dyDescent="0.25">
      <c r="A46" s="81" t="s">
        <v>55</v>
      </c>
      <c r="B46" s="43">
        <v>22852</v>
      </c>
      <c r="C46" s="96">
        <v>0.97680728163836861</v>
      </c>
      <c r="D46" s="44">
        <v>2.7131104498512165E-3</v>
      </c>
      <c r="E46" s="44">
        <v>1.3565552249256083E-2</v>
      </c>
      <c r="F46" s="44">
        <v>2.7131104498512165E-3</v>
      </c>
      <c r="G46" s="44">
        <v>4.2009452126728518E-3</v>
      </c>
    </row>
    <row r="47" spans="1:7" x14ac:dyDescent="0.25">
      <c r="A47" s="81" t="s">
        <v>56</v>
      </c>
      <c r="B47" s="43">
        <v>3539</v>
      </c>
      <c r="C47" s="96">
        <v>0.9386832438541961</v>
      </c>
      <c r="D47" s="44">
        <v>4.521051144391071E-3</v>
      </c>
      <c r="E47" s="44">
        <v>2.4865781294150891E-2</v>
      </c>
      <c r="F47" s="44">
        <v>2.9104266742017521E-2</v>
      </c>
      <c r="G47" s="44">
        <v>2.8256569652444193E-3</v>
      </c>
    </row>
    <row r="48" spans="1:7" x14ac:dyDescent="0.25">
      <c r="A48" s="81" t="s">
        <v>32</v>
      </c>
      <c r="B48" s="43">
        <v>2130</v>
      </c>
      <c r="C48" s="96">
        <v>0.92769953051643195</v>
      </c>
      <c r="D48" s="44">
        <v>1.0328638497652582E-2</v>
      </c>
      <c r="E48" s="44">
        <v>2.1596244131455399E-2</v>
      </c>
      <c r="F48" s="44">
        <v>2.5821596244131457E-2</v>
      </c>
      <c r="G48" s="44">
        <v>1.4553990610328639E-2</v>
      </c>
    </row>
    <row r="49" spans="1:7" x14ac:dyDescent="0.25">
      <c r="A49" s="81" t="s">
        <v>33</v>
      </c>
      <c r="B49" s="66" t="s">
        <v>84</v>
      </c>
      <c r="C49" s="97" t="s">
        <v>121</v>
      </c>
      <c r="D49" s="97" t="s">
        <v>121</v>
      </c>
      <c r="E49" s="97" t="s">
        <v>121</v>
      </c>
      <c r="F49" s="97" t="s">
        <v>121</v>
      </c>
      <c r="G49" s="97" t="s">
        <v>121</v>
      </c>
    </row>
    <row r="50" spans="1:7" x14ac:dyDescent="0.25">
      <c r="A50" s="81" t="s">
        <v>34</v>
      </c>
      <c r="B50" s="43">
        <v>499</v>
      </c>
      <c r="C50" s="96">
        <v>0.94589178356713421</v>
      </c>
      <c r="D50" s="44">
        <v>1.6032064128256512E-2</v>
      </c>
      <c r="E50" s="44">
        <v>1.002004008016032E-2</v>
      </c>
      <c r="F50" s="44">
        <v>1.6032064128256512E-2</v>
      </c>
      <c r="G50" s="44">
        <v>1.2024048096192385E-2</v>
      </c>
    </row>
    <row r="51" spans="1:7" x14ac:dyDescent="0.25">
      <c r="A51" s="81" t="s">
        <v>35</v>
      </c>
      <c r="B51" s="43">
        <v>5130</v>
      </c>
      <c r="C51" s="96">
        <v>0.97816764132553602</v>
      </c>
      <c r="D51" s="44">
        <v>2.3391812865497076E-3</v>
      </c>
      <c r="E51" s="44">
        <v>4.4834307992202725E-3</v>
      </c>
      <c r="F51" s="44">
        <v>3.8986354775828459E-4</v>
      </c>
      <c r="G51" s="44">
        <v>1.4619883040935672E-2</v>
      </c>
    </row>
    <row r="52" spans="1:7" x14ac:dyDescent="0.25">
      <c r="A52" s="81" t="s">
        <v>36</v>
      </c>
      <c r="B52" s="43">
        <v>5422</v>
      </c>
      <c r="C52" s="96">
        <v>0.95296938399114717</v>
      </c>
      <c r="D52" s="44">
        <v>7.9306528956104762E-3</v>
      </c>
      <c r="E52" s="44">
        <v>1.9918849133161196E-2</v>
      </c>
      <c r="F52" s="44">
        <v>1.0328292143120619E-2</v>
      </c>
      <c r="G52" s="44">
        <v>8.8528218369605307E-3</v>
      </c>
    </row>
    <row r="53" spans="1:7" x14ac:dyDescent="0.25">
      <c r="A53" s="81" t="s">
        <v>37</v>
      </c>
      <c r="B53" s="43">
        <v>8846</v>
      </c>
      <c r="C53" s="96">
        <v>0.97207777526565675</v>
      </c>
      <c r="D53" s="44">
        <v>3.6174542165950713E-3</v>
      </c>
      <c r="E53" s="44">
        <v>8.0262265430703136E-3</v>
      </c>
      <c r="F53" s="44">
        <v>3.5044087723264754E-3</v>
      </c>
      <c r="G53" s="44">
        <v>1.2774135202351345E-2</v>
      </c>
    </row>
    <row r="54" spans="1:7" x14ac:dyDescent="0.25">
      <c r="A54" s="81" t="s">
        <v>38</v>
      </c>
      <c r="B54" s="43">
        <v>1927</v>
      </c>
      <c r="C54" s="96">
        <v>0.87960560456668402</v>
      </c>
      <c r="D54" s="44">
        <v>2.0757654385054488E-3</v>
      </c>
      <c r="E54" s="44">
        <v>5.1894135962636222E-3</v>
      </c>
      <c r="F54" s="44">
        <v>0.11157239231966788</v>
      </c>
      <c r="G54" s="44">
        <v>1.5568240788790867E-3</v>
      </c>
    </row>
    <row r="55" spans="1:7" x14ac:dyDescent="0.25">
      <c r="A55" s="81" t="s">
        <v>39</v>
      </c>
      <c r="B55" s="43">
        <v>870</v>
      </c>
      <c r="C55" s="96">
        <v>0.97816091954022988</v>
      </c>
      <c r="D55" s="44">
        <v>3.4482758620689655E-3</v>
      </c>
      <c r="E55" s="44">
        <v>1.3793103448275862E-2</v>
      </c>
      <c r="F55" s="44">
        <v>2.2988505747126436E-3</v>
      </c>
      <c r="G55" s="44">
        <v>2.2988505747126436E-3</v>
      </c>
    </row>
    <row r="56" spans="1:7" x14ac:dyDescent="0.25">
      <c r="A56" s="81" t="s">
        <v>40</v>
      </c>
      <c r="B56" s="43">
        <v>115</v>
      </c>
      <c r="C56" s="96">
        <v>0.92173913043478262</v>
      </c>
      <c r="D56" s="44">
        <v>0</v>
      </c>
      <c r="E56" s="44">
        <v>4.3478260869565216E-2</v>
      </c>
      <c r="F56" s="44">
        <v>2.6086956521739129E-2</v>
      </c>
      <c r="G56" s="44">
        <v>8.6956521739130436E-3</v>
      </c>
    </row>
    <row r="57" spans="1:7" x14ac:dyDescent="0.25">
      <c r="A57" s="81" t="s">
        <v>41</v>
      </c>
      <c r="B57" s="43">
        <v>8232</v>
      </c>
      <c r="C57" s="96">
        <v>0.99076773566569487</v>
      </c>
      <c r="D57" s="44">
        <v>1.8221574344023323E-3</v>
      </c>
      <c r="E57" s="44">
        <v>2.0651117589893099E-3</v>
      </c>
      <c r="F57" s="44">
        <v>4.616132167152575E-3</v>
      </c>
      <c r="G57" s="44">
        <v>7.2886297376093293E-4</v>
      </c>
    </row>
    <row r="58" spans="1:7" x14ac:dyDescent="0.25">
      <c r="A58" s="81" t="s">
        <v>42</v>
      </c>
      <c r="B58" s="43">
        <v>481</v>
      </c>
      <c r="C58" s="96">
        <v>0.93970893970893976</v>
      </c>
      <c r="D58" s="44">
        <v>1.0395010395010396E-2</v>
      </c>
      <c r="E58" s="44">
        <v>1.6632016632016633E-2</v>
      </c>
      <c r="F58" s="44">
        <v>2.0790020790020791E-2</v>
      </c>
      <c r="G58" s="44">
        <v>1.2474012474012475E-2</v>
      </c>
    </row>
    <row r="59" spans="1:7" x14ac:dyDescent="0.25">
      <c r="A59" s="81" t="s">
        <v>43</v>
      </c>
      <c r="B59" s="43">
        <v>11004</v>
      </c>
      <c r="C59" s="96">
        <v>0.96601235914213013</v>
      </c>
      <c r="D59" s="44">
        <v>5.3616866593965834E-3</v>
      </c>
      <c r="E59" s="44">
        <v>1.0905125408942203E-2</v>
      </c>
      <c r="F59" s="44">
        <v>1.0087241003271538E-2</v>
      </c>
      <c r="G59" s="44">
        <v>7.6335877862595417E-3</v>
      </c>
    </row>
    <row r="60" spans="1:7" x14ac:dyDescent="0.25">
      <c r="A60" s="81" t="s">
        <v>44</v>
      </c>
      <c r="B60" s="43">
        <v>2416</v>
      </c>
      <c r="C60" s="96">
        <v>0.95985099337748347</v>
      </c>
      <c r="D60" s="44">
        <v>4.1390728476821195E-3</v>
      </c>
      <c r="E60" s="44">
        <v>1.7384105960264899E-2</v>
      </c>
      <c r="F60" s="44">
        <v>6.2086092715231784E-3</v>
      </c>
      <c r="G60" s="44">
        <v>1.2417218543046357E-2</v>
      </c>
    </row>
    <row r="61" spans="1:7" s="37" customFormat="1" x14ac:dyDescent="0.25">
      <c r="A61" s="101" t="s">
        <v>45</v>
      </c>
      <c r="B61" s="102">
        <v>1194</v>
      </c>
      <c r="C61" s="103">
        <v>0.97068676716917923</v>
      </c>
      <c r="D61" s="90">
        <v>1.6750418760469012E-3</v>
      </c>
      <c r="E61" s="90">
        <v>1.6750418760469012E-3</v>
      </c>
      <c r="F61" s="90">
        <v>4.1876046901172526E-3</v>
      </c>
      <c r="G61" s="44">
        <v>2.1775544388609715E-2</v>
      </c>
    </row>
    <row r="62" spans="1:7" s="93" customFormat="1" x14ac:dyDescent="0.25">
      <c r="A62" s="117" t="s">
        <v>63</v>
      </c>
      <c r="B62" s="117"/>
      <c r="C62" s="117"/>
      <c r="D62" s="117"/>
      <c r="E62" s="117"/>
      <c r="F62" s="117"/>
      <c r="G62" s="117"/>
    </row>
    <row r="63" spans="1:7" s="94" customFormat="1" x14ac:dyDescent="0.25">
      <c r="A63" s="94" t="s">
        <v>64</v>
      </c>
    </row>
    <row r="64" spans="1:7" x14ac:dyDescent="0.25">
      <c r="A64" s="3" t="s">
        <v>85</v>
      </c>
      <c r="B64" s="59"/>
      <c r="C64" s="59"/>
      <c r="D64" s="60"/>
      <c r="E64" s="59"/>
      <c r="F64" s="35"/>
      <c r="G64" s="35"/>
    </row>
  </sheetData>
  <mergeCells count="2">
    <mergeCell ref="A62:G62"/>
    <mergeCell ref="A1:G1"/>
  </mergeCells>
  <printOptions horizontalCentered="1"/>
  <pageMargins left="0.25" right="0.25" top="0.75" bottom="0.75" header="0.3" footer="0.3"/>
  <pageSetup scale="95" orientation="portrait" r:id="rId1"/>
  <rowBreaks count="1" manualBreakCount="1">
    <brk id="32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152</Value>
      <Value>996</Value>
      <Value>97</Value>
      <Value>997</Value>
      <Value>197</Value>
      <Value>995</Value>
      <Value>151</Value>
      <Value>310</Value>
      <Value>241</Value>
      <Value>121</Value>
      <Value>120</Value>
    </TaxCatchAll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Child Care</TermName>
          <TermId xmlns="http://schemas.microsoft.com/office/infopath/2007/PartnerControls">b17a7cef-ff7f-4183-ab0f-f2e16d33b657</TermId>
        </TermInfo>
        <TermInfo xmlns="http://schemas.microsoft.com/office/infopath/2007/PartnerControls">
          <TermName xmlns="http://schemas.microsoft.com/office/infopath/2007/PartnerControls">Children’s Health</TermName>
          <TermId xmlns="http://schemas.microsoft.com/office/infopath/2007/PartnerControls">481969b3-9cb0-45bf-9363-60176d85f862</TermId>
        </TermInfo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  <TermInfo xmlns="http://schemas.microsoft.com/office/infopath/2007/PartnerControls">
          <TermName xmlns="http://schemas.microsoft.com/office/infopath/2007/PartnerControls">School</TermName>
          <TermId xmlns="http://schemas.microsoft.com/office/infopath/2007/PartnerControls">5607c5d5-5a08-421d-be41-94a5daa1f410</TermId>
        </TermInfo>
        <TermInfo xmlns="http://schemas.microsoft.com/office/infopath/2007/PartnerControls">
          <TermName xmlns="http://schemas.microsoft.com/office/infopath/2007/PartnerControls">Preschool</TermName>
          <TermId xmlns="http://schemas.microsoft.com/office/infopath/2007/PartnerControls">8a12f660-802e-48dc-bde8-daa9bf168de6</TermId>
        </TermInfo>
      </Terms>
    </off2d280d04f435e8ad65f64297220d7>
    <PublishingExpirationDate xmlns="http://schemas.microsoft.com/sharepoint/v3" xsi:nil="true"/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Diseases</TermName>
          <TermId xmlns="http://schemas.microsoft.com/office/infopath/2007/PartnerControls">a36e7cc1-c4de-4fc6-b150-ac38d4fe1d6c</TermId>
        </TermInfo>
        <TermInfo xmlns="http://schemas.microsoft.com/office/infopath/2007/PartnerControls">
          <TermName xmlns="http://schemas.microsoft.com/office/infopath/2007/PartnerControls">Immunizations</TermName>
          <TermId xmlns="http://schemas.microsoft.com/office/infopath/2007/PartnerControls">ff10f13c-9035-46a5-bb1f-7a84ee9fed1f</TermId>
        </TermInfo>
        <TermInfo xmlns="http://schemas.microsoft.com/office/infopath/2007/PartnerControls">
          <TermName xmlns="http://schemas.microsoft.com/office/infopath/2007/PartnerControls">Infectious Diseases</TermName>
          <TermId xmlns="http://schemas.microsoft.com/office/infopath/2007/PartnerControls">cf067396-8ccc-4210-9f63-22e79836aa52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</Terms>
    </bb1a85d7c91c4659b60f056ef7672151>
  </documentManagement>
</p:properties>
</file>

<file path=customXml/itemProps1.xml><?xml version="1.0" encoding="utf-8"?>
<ds:datastoreItem xmlns:ds="http://schemas.openxmlformats.org/officeDocument/2006/customXml" ds:itemID="{659FD2FD-DD13-4F8E-B039-8D3C784D0EBC}"/>
</file>

<file path=customXml/itemProps2.xml><?xml version="1.0" encoding="utf-8"?>
<ds:datastoreItem xmlns:ds="http://schemas.openxmlformats.org/officeDocument/2006/customXml" ds:itemID="{4F7153FB-FB35-42CA-AD1A-309C8A505FDF}"/>
</file>

<file path=customXml/itemProps3.xml><?xml version="1.0" encoding="utf-8"?>
<ds:datastoreItem xmlns:ds="http://schemas.openxmlformats.org/officeDocument/2006/customXml" ds:itemID="{BBBAE12A-FC7B-47FA-A889-C8D2E8F64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'Table 4'!Print_Area</vt:lpstr>
      <vt:lpstr>'Table 2'!Print_Titles</vt:lpstr>
      <vt:lpstr>'Table 3'!Print_Titles</vt:lpstr>
      <vt:lpstr>'Table 4'!Print_Titles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School Immunization Assessment Report </dc:title>
  <dc:creator>Lee, Teresa (CDPH-CID-DCDC-IMM)</dc:creator>
  <cp:lastModifiedBy>Henry, Kerdlyn@CDPH</cp:lastModifiedBy>
  <cp:lastPrinted>2021-03-02T01:05:15Z</cp:lastPrinted>
  <dcterms:created xsi:type="dcterms:W3CDTF">2017-03-27T23:27:06Z</dcterms:created>
  <dcterms:modified xsi:type="dcterms:W3CDTF">2023-02-28T20:23:17Z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97;#English|25e340a5-d50c-48d7-adc0-a905fb7bff5c</vt:lpwstr>
  </property>
  <property fmtid="{D5CDD505-2E9C-101B-9397-08002B2CF9AE}" pid="4" name="CDPH Audience">
    <vt:lpwstr>997;#Child Care|b17a7cef-ff7f-4183-ab0f-f2e16d33b657;#120;#Children’s Health|481969b3-9cb0-45bf-9363-60176d85f862;#121;#Clinicians/Healthcare Providers|e31e14b8-e46e-494a-8300-1453b14ca9de;#197;#Local Health Jurisdiction|f68e075a-b17d-44d0-8f5c-4e108c72d912;#996;#School|5607c5d5-5a08-421d-be41-94a5daa1f410;#995;#Preschool|8a12f660-802e-48dc-bde8-daa9bf168de6</vt:lpwstr>
  </property>
  <property fmtid="{D5CDD505-2E9C-101B-9397-08002B2CF9AE}" pid="5" name="Topic">
    <vt:lpwstr>310;#Communicable Diseases|a36e7cc1-c4de-4fc6-b150-ac38d4fe1d6c;#152;#Immunizations|ff10f13c-9035-46a5-bb1f-7a84ee9fed1f;#241;#Infectious Diseases|cf067396-8ccc-4210-9f63-22e79836aa52</vt:lpwstr>
  </property>
  <property fmtid="{D5CDD505-2E9C-101B-9397-08002B2CF9AE}" pid="6" name="Program">
    <vt:lpwstr>151;#Communicable Disease Control|d26e874b-aea1-4c13-b19f-52c74bbbcd89</vt:lpwstr>
  </property>
</Properties>
</file>