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kkelley\Downloads\"/>
    </mc:Choice>
  </mc:AlternateContent>
  <xr:revisionPtr revIDLastSave="0" documentId="13_ncr:1_{1724D308-1C85-4F90-AB30-8907F1765139}" xr6:coauthVersionLast="45" xr6:coauthVersionMax="45" xr10:uidLastSave="{00000000-0000-0000-0000-000000000000}"/>
  <bookViews>
    <workbookView xWindow="-120" yWindow="-120" windowWidth="29040" windowHeight="15840" activeTab="1" xr2:uid="{FB35230F-0440-4C93-B8CD-1E0553A36878}"/>
  </bookViews>
  <sheets>
    <sheet name="Sheet1" sheetId="1" r:id="rId1"/>
    <sheet name="Health Equit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2" l="1"/>
  <c r="F27" i="2"/>
  <c r="H16" i="2"/>
  <c r="F16" i="2"/>
  <c r="F29" i="2" l="1"/>
  <c r="H29" i="2"/>
</calcChain>
</file>

<file path=xl/sharedStrings.xml><?xml version="1.0" encoding="utf-8"?>
<sst xmlns="http://schemas.openxmlformats.org/spreadsheetml/2006/main" count="331" uniqueCount="134">
  <si>
    <t xml:space="preserve">Describe the disproportionately impacted population(s), including geographic, demographic or other focus.  Note what data was used to identify this population. </t>
  </si>
  <si>
    <t>Latinx community was disproportionately impacted as measured by case rates and death rates(XdataX). There are approximately 1483 unhoused persons (2019 Point in Time Count).</t>
  </si>
  <si>
    <t>County Name:</t>
  </si>
  <si>
    <t>San Luis Obispo</t>
  </si>
  <si>
    <t>Contact Person:</t>
  </si>
  <si>
    <t>Abby Lassen</t>
  </si>
  <si>
    <t>ELC Strategy</t>
  </si>
  <si>
    <t>Equity Activity Category</t>
  </si>
  <si>
    <t>Problem / Challenge</t>
  </si>
  <si>
    <t>Equity Activity</t>
  </si>
  <si>
    <t>Priority Population</t>
  </si>
  <si>
    <t>ELC Funding Amount</t>
  </si>
  <si>
    <t>ELC Phase I  Strategy Source Funding</t>
  </si>
  <si>
    <t>Additional (non-ELC) Funding  Amount </t>
  </si>
  <si>
    <t>Additional (non-ELC) Funding  Source </t>
  </si>
  <si>
    <t>Partners</t>
  </si>
  <si>
    <t>Community Engagement</t>
  </si>
  <si>
    <t>Estimated Start Date</t>
  </si>
  <si>
    <t>Identify Technical Assistance and/or Other Support Needs</t>
  </si>
  <si>
    <t>Progress Status</t>
  </si>
  <si>
    <t>Phase 1 Progress: Optional for March. Next update in June 2021.</t>
  </si>
  <si>
    <t>Testing</t>
  </si>
  <si>
    <t>Ensuring access to testing for underserved populations</t>
  </si>
  <si>
    <t xml:space="preserve">Implement COVID-19 testing in highly targeted populations/geographic areas </t>
  </si>
  <si>
    <t>HPI 4th Quartile Census Tracts</t>
  </si>
  <si>
    <t>CALServe</t>
  </si>
  <si>
    <t>Improving access to testing for persons living in HPI Quartile Census Tracts with high positivity rates</t>
  </si>
  <si>
    <t>Conduct community testing events in HPI 4th Quartile Census Tracts with high positivity rates</t>
  </si>
  <si>
    <t>CARES</t>
  </si>
  <si>
    <t>ELC Strategy 5</t>
  </si>
  <si>
    <t>Lack of capacity to coordinate testing activiities, especially with an eye to specific population/geographic targetting</t>
  </si>
  <si>
    <t>Maintain an administrative staff (ASO I) to coordinate and oversee community and outbreak testing</t>
  </si>
  <si>
    <t>HPI 4th Quartile Census Tracts and other underserved populations</t>
  </si>
  <si>
    <t>Language Access and Cultural Competency/Contact Tracing</t>
  </si>
  <si>
    <t>Increasing capacity to trace cases in Latinx community</t>
  </si>
  <si>
    <t>Hire an additional five bilingual limited-term contact tracers</t>
  </si>
  <si>
    <t>HPI 4th Quartile Census Tracts and countywide Spanish speaking communities</t>
  </si>
  <si>
    <t>Communication</t>
  </si>
  <si>
    <t>Handouts needed to education and provide preventive measures</t>
  </si>
  <si>
    <t>Distribute preventative tool kits when conducting community outreach and education</t>
  </si>
  <si>
    <t>Testing/Communication /Isolation Support</t>
  </si>
  <si>
    <t>Targeted outreach/education, and isolation/quarantine support needed for HPI 4th Quartile Census tracts and for unhoused persons</t>
  </si>
  <si>
    <t xml:space="preserve">Contract with CBOs to conduct outreach/education, testing, and assistance during isolation/quarantine 
</t>
  </si>
  <si>
    <t>HPI 4th Quartile Census Tracts and homeless</t>
  </si>
  <si>
    <t>Promotores, homeless services organizations</t>
  </si>
  <si>
    <t xml:space="preserve">Housing Security and Homelessness </t>
  </si>
  <si>
    <t>Targeted support needed for unhoused persons and persons at risk of homelessness</t>
  </si>
  <si>
    <t xml:space="preserve">Contract with CBOs; strategies/activities not yet defined
</t>
  </si>
  <si>
    <t>County-wide homeless population, at risk of homelessness</t>
  </si>
  <si>
    <t>BCSH/HCFC</t>
  </si>
  <si>
    <t>Homeless services organizations</t>
  </si>
  <si>
    <t>Targeted community education outreach, including special outreach to Spanish and Mixteco speakers with language access and cultural competence as hurdles to general messaging</t>
  </si>
  <si>
    <t>Media outreach, including ads on Spanish-language TV/radio; bus ads</t>
  </si>
  <si>
    <t>Targeted community education for persons living in HPI Quartile Census tracts</t>
  </si>
  <si>
    <t>Outreach and education materials including brochures, flyers, bags, masks, and hand sanitzer</t>
  </si>
  <si>
    <t>Promotores</t>
  </si>
  <si>
    <t xml:space="preserve">All fields required unless otherwise noted. Insert additional rows as needed. </t>
  </si>
  <si>
    <t>Phase 1 ELC Funding Amount Total</t>
  </si>
  <si>
    <t>Phase 1 non-ELC Funding Amount Total</t>
  </si>
  <si>
    <t>Phase 2 Progress: Provide Update in June 2021.</t>
  </si>
  <si>
    <t>Equity Strategy Category</t>
  </si>
  <si>
    <t>ELC Phase 2  Strategy Source Funding</t>
  </si>
  <si>
    <t xml:space="preserve">Economic Security </t>
  </si>
  <si>
    <t>People with no safety net have been hit hard due to job losses during the pandemic and due to need to isolate/quarantine</t>
  </si>
  <si>
    <t>Supporting UndocuSupport Account created by Community Foundation of San Luis Obispo for rental assistance, utility payments, transportation, groceries, health needs</t>
  </si>
  <si>
    <t xml:space="preserve">Although Latinx community is about 23% of SLO County population, it has had about a third of the county's COVID-19 cases. An estimated 9000  persons are undocumented immigrants. </t>
  </si>
  <si>
    <t>(Not required for phase 2)</t>
  </si>
  <si>
    <t>California Immigrant Resilience Fund, community organizations, SLO County Board of Supervisors,California Endowment</t>
  </si>
  <si>
    <t>Community Foundation, SLO County UndocuSuppport</t>
  </si>
  <si>
    <t>SLO County UndocuSupport is a collaboration of local organizations, community leaders, and advocates seeking to ameliorate economic hardship in immigrant community.</t>
  </si>
  <si>
    <t>None</t>
  </si>
  <si>
    <t xml:space="preserve">Over 2,000 persons have received funds as of 2/22/21 </t>
  </si>
  <si>
    <t xml:space="preserve">Communications </t>
  </si>
  <si>
    <t>Targeted media needed to reach essential workers and geographically isolated populations including Spanish and Mixteco speakers.</t>
  </si>
  <si>
    <t>Purchase of ads (50/50- Spanish/English), such as inside buses/bus shelters; on radio stations listened to by essential workers while working; tv stations for persons without computers.</t>
  </si>
  <si>
    <t>Although Latinx community is only about 23% of SLO County population, it has had about third of the county's COVID-19 cases.</t>
  </si>
  <si>
    <t>Outreach in communities where the case rates are high and the vaccine rates are low. Vaccinated persons will communicate positive message to relatives and neighbors.</t>
  </si>
  <si>
    <t>Possible usage of statewide materials available for Spanish and Mixteco speakers</t>
  </si>
  <si>
    <t>ELC Strategy 6</t>
  </si>
  <si>
    <t>Vaccine</t>
  </si>
  <si>
    <t>Certain segments of the community cannot or will not go to a mass vaccination site and require additional supports or mobile  vaccine administration</t>
  </si>
  <si>
    <t>Mobile and pop-up vaccine clinics and testing for hard-to-reach communities</t>
  </si>
  <si>
    <t>Homeless (sheltered and unsheltered), behaviorally impacted, home bound older adults, SLE/SUD residential facilities, Latinx communities, public housing</t>
  </si>
  <si>
    <t>FEMA - Vaccine</t>
  </si>
  <si>
    <t>Homeless serving organizations including 5Cities Homeless Coalition, CAPSLO, ECHO, Community Health Centers, Migrant Head Start, Behavioral Health, Transitions Mental Health Association, Drug and Alcohol, HASLO, People's Self-Help Housing, Central Coast Home Health, Wilshire Community Services</t>
  </si>
  <si>
    <t>Partners provide outreach and inreach to get clientele to the mobile vaccine set up. They provide the following support: location to set up, volunteer support, scheduling, promotion</t>
  </si>
  <si>
    <t>Planning stages</t>
  </si>
  <si>
    <t xml:space="preserve">Cross-sectoral collaboration and Health in All Policies (HiAP) </t>
  </si>
  <si>
    <t>Improving coordination between agencies and organizations to ensure equity is achieved</t>
  </si>
  <si>
    <t>Convene bi-weekly meetings, provide information and materials, gain insight about inequities from partners</t>
  </si>
  <si>
    <t xml:space="preserve">Homeless (sheltered and unsheltered), behaviorally impacted, those with medical conditions or disabilities, older adults,  Latinx communities, low-income persons, persons with limited transportation or are geographically isolated, inmates, etc. </t>
  </si>
  <si>
    <t xml:space="preserve">Faith based leaders, emergency services (fire, law, EMS), education (childcare, K-12 and higher ed), medical (community health centers, health insurers, occupational health, bioethicist, hospitals), long term care, older adults, pharmacies, corrections, organizations serving racial and ethnic grous, organizations serving people with disabilities, organizations serving people with limited English proficiency, community representative, homeless serving organizations, voluntary organizations, behavioral health, agriculture and transportation </t>
  </si>
  <si>
    <t xml:space="preserve">Task force members advise on enhancing equity in the COVID response. The County shares information with task force members to pass on to their networks. Members provide feedback and input from their constituencies to inform County practices to ensure equity is acheived. </t>
  </si>
  <si>
    <t>30 members have been meeting consistently for 4 months</t>
  </si>
  <si>
    <t>Other</t>
  </si>
  <si>
    <t>Limited capacity to incorporate equity plan and ensure partners and departments are reaching equity goals</t>
  </si>
  <si>
    <t>Coordinate with partners, coordinate across departments, share best practices, ensure disproportionately affected communities have access to the supports they need during COVID and beyond</t>
  </si>
  <si>
    <t>CDBG</t>
  </si>
  <si>
    <t>HE Coordinator solicits information from CBOs about needs and gaps. This information is relayed to Ops team to ensure equitable access to services, outreach and communication needs. Partners disseminate information.</t>
  </si>
  <si>
    <t>in progress</t>
  </si>
  <si>
    <t xml:space="preserve">Language Access and Cultural Competency </t>
  </si>
  <si>
    <t>Targeted community education outreach needed for Spanish and Mixteco speakers with language access and cultural competence as hurdles to general messaging</t>
  </si>
  <si>
    <t>In-person education, door-to-door outreach, and virutal/social outreach to Spanish and Mixteco speakers by trusted messengers</t>
  </si>
  <si>
    <t>Although Latinx community is only about 23% of SLO County population, it has had about a third of the county's COVID-19 cases.</t>
  </si>
  <si>
    <t>Promotores, Herencia Indigena</t>
  </si>
  <si>
    <t xml:space="preserve">Promotores have been doing outreach including visiting Foodbank sites and work sites and communicating via social media since XX month 2021. </t>
  </si>
  <si>
    <t xml:space="preserve">Transportation / Physical Access and Mobility </t>
  </si>
  <si>
    <t>Improving access to vaccine sites for low income persons who are unable to use public transportation</t>
  </si>
  <si>
    <t>Screening persons who are unable to use public transportation and providing door-to-door transportation. Providing transportation to low-income persons residing in  geographically isolated areas.</t>
  </si>
  <si>
    <t>Persons who are low income who have medical conditions which prevent them from using public transportation. Percentage of county COVID-19 cases has not been tracked.</t>
  </si>
  <si>
    <t>SLORTA and potentially Ride On</t>
  </si>
  <si>
    <t>Public Health communicates about availability of subsidized trips to vaccine sites for people without tranpsortation. SLORTA screens clients and schedules their trips.</t>
  </si>
  <si>
    <t>Improving access to health education and medical treatment for unhoused persons</t>
  </si>
  <si>
    <t>Train and support peer health educators to outreach to unhoused persons, especially persons who are reluctant to engage with homeless service providers</t>
  </si>
  <si>
    <t>Persons who are unhoused. Percentage of county COVID-19 cases has not been tracked.</t>
  </si>
  <si>
    <t>Homeless serving organizations including 5Cities Homeless Coalition, CAPSLO, ECHO</t>
  </si>
  <si>
    <t>Outreach to encampments and areas where homeless persons are not regularly receiving services from homeless providers.</t>
  </si>
  <si>
    <t>Phase 2 ELC Funding Amount Total</t>
  </si>
  <si>
    <t>Phase 2 non-ELC Funding Amount Total</t>
  </si>
  <si>
    <t>Phase 1 Requirements</t>
  </si>
  <si>
    <t>Phase 1 Proportional Investment Totals</t>
  </si>
  <si>
    <t>Combined Phase 1 &amp; 2 ELC Amount Totals</t>
  </si>
  <si>
    <t>Combined Phase 1 &amp; 2Non-ELC Amount Totals</t>
  </si>
  <si>
    <t>Percent of County COVID-19 Cases Among Disproportionately Impacted Population</t>
  </si>
  <si>
    <t>The following cells indicate ELC Phase I and can be edited as needed (optional)</t>
  </si>
  <si>
    <t>The following cells indicate new or expanded activies funded by ELC Phase 2. (Required)</t>
  </si>
  <si>
    <r>
      <t xml:space="preserve">Total ELC Strategy 5 Funding </t>
    </r>
    <r>
      <rPr>
        <sz val="12"/>
        <color rgb="FF3D0A90"/>
        <rFont val="Arial"/>
        <family val="2"/>
      </rPr>
      <t>(Phase I only)</t>
    </r>
  </si>
  <si>
    <r>
      <t xml:space="preserve">Estimate of Total ELC $ Invested for Impacted Populations </t>
    </r>
    <r>
      <rPr>
        <sz val="12"/>
        <color rgb="FF3D0A90"/>
        <rFont val="Arial"/>
        <family val="2"/>
      </rPr>
      <t>(Phase 1 only)</t>
    </r>
  </si>
  <si>
    <r>
      <t xml:space="preserve">Percentage of ELC Strategy 5 Funds Invested for Impacted Populations (Minimum 40%, no less than % of cases among disproportionately impacted population) </t>
    </r>
    <r>
      <rPr>
        <sz val="12"/>
        <color rgb="FF3D0A90"/>
        <rFont val="Arial"/>
        <family val="2"/>
      </rPr>
      <t>(Phase I only)</t>
    </r>
  </si>
  <si>
    <t>San Luis Obispo County Plan for Targeted Equity Investments </t>
  </si>
  <si>
    <t>blank</t>
  </si>
  <si>
    <t>blank2</t>
  </si>
  <si>
    <t>blank3</t>
  </si>
  <si>
    <t>blank4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</si>
</sst>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quot;$&quot;_#\,##0_);[Red]\(&quot;$&quot;#,##0\)"/>
    <numFmt numFmtId="165" formatCode="_(&quot;$&quot;* #,##0_);_(&quot;$&quot;* \(#,##0\);_(&quot;$&quot;* &quot;-&quot;??_);_(@_)"/>
    <numFmt numFmtId="166" formatCode="ddd\ mm/dd/yy;@"/>
    <numFmt numFmtId="167" formatCode="&quot;$&quot;#,##0"/>
    <numFmt numFmtId="168" formatCode="&quot;$&quot;_*#,##0_)"/>
    <numFmt numFmtId="169" formatCode="&quot;$&quot;#,##0.00"/>
  </numFmts>
  <fonts count="19" x14ac:knownFonts="1">
    <font>
      <sz val="11"/>
      <color theme="1"/>
      <name val="Calibri"/>
      <family val="2"/>
      <scheme val="minor"/>
    </font>
    <font>
      <sz val="11"/>
      <color theme="1"/>
      <name val="Calibri"/>
      <family val="2"/>
      <scheme val="minor"/>
    </font>
    <font>
      <sz val="11"/>
      <color theme="0"/>
      <name val="Calibri"/>
      <family val="2"/>
      <scheme val="minor"/>
    </font>
    <font>
      <b/>
      <sz val="20"/>
      <color theme="1" tint="4.9989318521683403E-2"/>
      <name val="Arial"/>
      <family val="2"/>
    </font>
    <font>
      <sz val="12"/>
      <color theme="1" tint="4.9989318521683403E-2"/>
      <name val="Arial"/>
      <family val="2"/>
    </font>
    <font>
      <i/>
      <sz val="12"/>
      <color theme="1" tint="4.9989318521683403E-2"/>
      <name val="Arial"/>
      <family val="2"/>
    </font>
    <font>
      <b/>
      <sz val="12"/>
      <name val="Arial"/>
      <family val="2"/>
    </font>
    <font>
      <b/>
      <sz val="12"/>
      <color theme="1" tint="4.9989318521683403E-2"/>
      <name val="Arial"/>
      <family val="2"/>
    </font>
    <font>
      <i/>
      <sz val="12"/>
      <color rgb="FF00B0F0"/>
      <name val="Arial"/>
      <family val="2"/>
    </font>
    <font>
      <sz val="12"/>
      <name val="Arial"/>
      <family val="2"/>
    </font>
    <font>
      <sz val="12"/>
      <color theme="1"/>
      <name val="Arial"/>
      <family val="2"/>
    </font>
    <font>
      <b/>
      <sz val="11"/>
      <color theme="0"/>
      <name val="Calibri"/>
      <family val="2"/>
      <scheme val="minor"/>
    </font>
    <font>
      <sz val="12"/>
      <color rgb="FF3D0A90"/>
      <name val="Arial"/>
      <family val="2"/>
    </font>
    <font>
      <i/>
      <sz val="12"/>
      <color theme="2" tint="-0.249977111117893"/>
      <name val="Arial"/>
      <family val="2"/>
    </font>
    <font>
      <i/>
      <sz val="12"/>
      <color theme="0"/>
      <name val="Arial"/>
      <family val="2"/>
    </font>
    <font>
      <sz val="12"/>
      <color theme="7" tint="0.79998168889431442"/>
      <name val="Arial"/>
      <family val="2"/>
    </font>
    <font>
      <sz val="12"/>
      <color theme="0"/>
      <name val="Arial"/>
      <family val="2"/>
    </font>
    <font>
      <sz val="12"/>
      <color theme="9" tint="0.59999389629810485"/>
      <name val="Arial"/>
      <family val="2"/>
    </font>
    <font>
      <b/>
      <sz val="12"/>
      <color theme="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0"/>
        <bgColor theme="4" tint="0.79998168889431442"/>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theme="4" tint="0.39997558519241921"/>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3" fillId="0" borderId="0" xfId="0" applyFont="1" applyAlignment="1">
      <alignment vertical="center"/>
    </xf>
    <xf numFmtId="0" fontId="4" fillId="0" borderId="0" xfId="0" applyFont="1" applyAlignment="1">
      <alignment wrapText="1"/>
    </xf>
    <xf numFmtId="0" fontId="5" fillId="0" borderId="0" xfId="0" applyFont="1" applyAlignment="1">
      <alignment vertical="center" wrapText="1"/>
    </xf>
    <xf numFmtId="164" fontId="4" fillId="0" borderId="0" xfId="0" applyNumberFormat="1" applyFont="1" applyAlignment="1">
      <alignment wrapText="1"/>
    </xf>
    <xf numFmtId="0" fontId="5" fillId="0" borderId="0" xfId="0" applyFont="1" applyAlignment="1">
      <alignment vertical="top" wrapText="1"/>
    </xf>
    <xf numFmtId="164" fontId="5" fillId="0" borderId="0" xfId="0" applyNumberFormat="1" applyFont="1" applyAlignment="1">
      <alignment vertical="top" wrapText="1"/>
    </xf>
    <xf numFmtId="0" fontId="4" fillId="0" borderId="0" xfId="0" applyFont="1" applyAlignment="1">
      <alignment vertical="top" wrapText="1"/>
    </xf>
    <xf numFmtId="0" fontId="4" fillId="3" borderId="1" xfId="0" applyFont="1" applyFill="1" applyBorder="1" applyAlignment="1">
      <alignment vertical="top" wrapText="1"/>
    </xf>
    <xf numFmtId="0" fontId="8" fillId="0" borderId="0" xfId="0" applyFont="1" applyAlignment="1">
      <alignment horizontal="left" vertical="top" wrapText="1"/>
    </xf>
    <xf numFmtId="0" fontId="4" fillId="0" borderId="0" xfId="0" applyFont="1" applyAlignment="1">
      <alignment horizontal="center" wrapText="1"/>
    </xf>
    <xf numFmtId="164" fontId="4" fillId="0" borderId="0" xfId="0" applyNumberFormat="1" applyFont="1" applyAlignment="1">
      <alignment horizontal="center" wrapText="1"/>
    </xf>
    <xf numFmtId="0" fontId="4" fillId="2" borderId="1" xfId="0" applyFont="1" applyFill="1" applyBorder="1" applyAlignment="1">
      <alignment vertical="top" wrapText="1"/>
    </xf>
    <xf numFmtId="0" fontId="4" fillId="2" borderId="1" xfId="0" applyFont="1" applyFill="1" applyBorder="1" applyAlignment="1">
      <alignment horizontal="right" vertical="center" wrapText="1"/>
    </xf>
    <xf numFmtId="0" fontId="4" fillId="7" borderId="0" xfId="0" applyFont="1" applyFill="1" applyAlignment="1">
      <alignment vertical="top" wrapText="1"/>
    </xf>
    <xf numFmtId="0" fontId="4" fillId="7" borderId="0" xfId="0" applyFont="1" applyFill="1" applyAlignment="1">
      <alignment wrapText="1"/>
    </xf>
    <xf numFmtId="0" fontId="0" fillId="3" borderId="1" xfId="0" applyFont="1" applyFill="1" applyBorder="1" applyAlignment="1">
      <alignment horizontal="left" vertical="top"/>
    </xf>
    <xf numFmtId="0" fontId="4" fillId="6" borderId="4" xfId="0" applyFont="1" applyFill="1" applyBorder="1" applyAlignment="1">
      <alignment horizontal="left" vertical="top" wrapText="1"/>
    </xf>
    <xf numFmtId="6" fontId="4" fillId="6" borderId="4" xfId="1" applyNumberFormat="1" applyFont="1" applyFill="1" applyBorder="1" applyAlignment="1">
      <alignment horizontal="left" vertical="top" wrapText="1"/>
    </xf>
    <xf numFmtId="8" fontId="4" fillId="6" borderId="4" xfId="0" applyNumberFormat="1" applyFont="1" applyFill="1" applyBorder="1" applyAlignment="1">
      <alignment horizontal="left" vertical="top" wrapText="1"/>
    </xf>
    <xf numFmtId="167" fontId="4" fillId="6" borderId="4" xfId="1" applyNumberFormat="1" applyFont="1" applyFill="1" applyBorder="1" applyAlignment="1">
      <alignment horizontal="left" vertical="top" wrapText="1"/>
    </xf>
    <xf numFmtId="0" fontId="4" fillId="7" borderId="4" xfId="0" applyFont="1" applyFill="1" applyBorder="1" applyAlignment="1">
      <alignment horizontal="left" vertical="top" wrapText="1"/>
    </xf>
    <xf numFmtId="0" fontId="4" fillId="7" borderId="4" xfId="0" applyFont="1" applyFill="1" applyBorder="1" applyAlignment="1">
      <alignment horizontal="right" vertical="top" wrapText="1"/>
    </xf>
    <xf numFmtId="165" fontId="4" fillId="7" borderId="4" xfId="1" applyNumberFormat="1" applyFont="1" applyFill="1" applyBorder="1" applyAlignment="1">
      <alignment horizontal="right" vertical="top" wrapText="1"/>
    </xf>
    <xf numFmtId="165" fontId="6" fillId="4" borderId="4" xfId="1" applyNumberFormat="1" applyFont="1" applyFill="1" applyBorder="1" applyAlignment="1">
      <alignment horizontal="center" vertical="top" wrapText="1"/>
    </xf>
    <xf numFmtId="0" fontId="4" fillId="3" borderId="4" xfId="0" applyFont="1" applyFill="1" applyBorder="1" applyAlignment="1">
      <alignment horizontal="left" vertical="top" wrapText="1"/>
    </xf>
    <xf numFmtId="165" fontId="4" fillId="3" borderId="4" xfId="1" applyNumberFormat="1" applyFont="1" applyFill="1" applyBorder="1" applyAlignment="1">
      <alignment horizontal="right" vertical="top" wrapText="1"/>
    </xf>
    <xf numFmtId="44" fontId="9" fillId="5" borderId="4" xfId="1" applyNumberFormat="1" applyFont="1" applyFill="1" applyBorder="1" applyAlignment="1">
      <alignment vertical="top" wrapText="1"/>
    </xf>
    <xf numFmtId="164" fontId="4" fillId="3" borderId="4" xfId="1" applyNumberFormat="1" applyFont="1" applyFill="1" applyBorder="1" applyAlignment="1">
      <alignment horizontal="right" vertical="top" wrapText="1"/>
    </xf>
    <xf numFmtId="44" fontId="4" fillId="3" borderId="4" xfId="1" applyNumberFormat="1" applyFont="1" applyFill="1" applyBorder="1" applyAlignment="1">
      <alignment vertical="top" wrapText="1"/>
    </xf>
    <xf numFmtId="166" fontId="4" fillId="3" borderId="4" xfId="0" applyNumberFormat="1" applyFont="1" applyFill="1" applyBorder="1" applyAlignment="1">
      <alignment horizontal="left" vertical="top" wrapText="1"/>
    </xf>
    <xf numFmtId="0" fontId="10" fillId="3" borderId="4" xfId="0" applyFont="1" applyFill="1" applyBorder="1" applyAlignment="1">
      <alignment horizontal="left" vertical="top" wrapText="1"/>
    </xf>
    <xf numFmtId="44" fontId="10" fillId="5" borderId="4" xfId="1" applyNumberFormat="1" applyFont="1" applyFill="1" applyBorder="1" applyAlignment="1">
      <alignment vertical="top" wrapText="1"/>
    </xf>
    <xf numFmtId="164" fontId="10" fillId="3" borderId="4" xfId="1" applyNumberFormat="1" applyFont="1" applyFill="1" applyBorder="1" applyAlignment="1">
      <alignment horizontal="right" vertical="top" wrapText="1"/>
    </xf>
    <xf numFmtId="44" fontId="10" fillId="3" borderId="4" xfId="1" applyNumberFormat="1" applyFont="1" applyFill="1" applyBorder="1" applyAlignment="1">
      <alignment vertical="top" wrapText="1"/>
    </xf>
    <xf numFmtId="166" fontId="10" fillId="3" borderId="4" xfId="0" applyNumberFormat="1" applyFont="1" applyFill="1" applyBorder="1" applyAlignment="1">
      <alignment horizontal="left" vertical="top" wrapText="1"/>
    </xf>
    <xf numFmtId="165" fontId="10" fillId="3" borderId="4" xfId="1" applyNumberFormat="1" applyFont="1" applyFill="1" applyBorder="1" applyAlignment="1">
      <alignment horizontal="right" vertical="top" wrapText="1"/>
    </xf>
    <xf numFmtId="0" fontId="11" fillId="7" borderId="4" xfId="0" applyFont="1" applyFill="1" applyBorder="1" applyAlignment="1">
      <alignment horizontal="center" wrapText="1"/>
    </xf>
    <xf numFmtId="165" fontId="6" fillId="4" borderId="3" xfId="1" applyNumberFormat="1" applyFont="1" applyFill="1" applyBorder="1" applyAlignment="1">
      <alignment horizontal="center" vertical="top" wrapText="1"/>
    </xf>
    <xf numFmtId="0" fontId="2" fillId="7" borderId="8" xfId="0" applyFont="1" applyFill="1" applyBorder="1" applyAlignment="1">
      <alignment horizontal="right" wrapText="1"/>
    </xf>
    <xf numFmtId="0" fontId="6" fillId="4" borderId="7" xfId="0" applyFont="1" applyFill="1" applyBorder="1" applyAlignment="1">
      <alignment horizontal="center" vertical="top" wrapText="1"/>
    </xf>
    <xf numFmtId="0" fontId="4" fillId="2" borderId="7" xfId="0" applyFont="1" applyFill="1" applyBorder="1" applyAlignment="1">
      <alignment vertical="top" wrapText="1"/>
    </xf>
    <xf numFmtId="0" fontId="4" fillId="2" borderId="5" xfId="0" applyFont="1" applyFill="1" applyBorder="1" applyAlignment="1">
      <alignment vertical="top" wrapText="1"/>
    </xf>
    <xf numFmtId="0" fontId="9" fillId="3" borderId="7" xfId="0" applyFont="1" applyFill="1" applyBorder="1" applyAlignment="1">
      <alignment vertical="top" wrapText="1"/>
    </xf>
    <xf numFmtId="0" fontId="4" fillId="3" borderId="7" xfId="0" applyFont="1" applyFill="1" applyBorder="1" applyAlignment="1">
      <alignment vertical="top" wrapText="1"/>
    </xf>
    <xf numFmtId="0" fontId="10" fillId="3" borderId="7" xfId="0" applyFont="1" applyFill="1" applyBorder="1" applyAlignment="1">
      <alignment vertical="top" wrapText="1"/>
    </xf>
    <xf numFmtId="0" fontId="9" fillId="3" borderId="7" xfId="0" applyFont="1" applyFill="1" applyBorder="1" applyAlignment="1">
      <alignment horizontal="left" vertical="top" wrapText="1"/>
    </xf>
    <xf numFmtId="0" fontId="8" fillId="5" borderId="7" xfId="0" applyFont="1" applyFill="1" applyBorder="1" applyAlignment="1">
      <alignment horizontal="left" vertical="top" wrapText="1"/>
    </xf>
    <xf numFmtId="0" fontId="4" fillId="3" borderId="4" xfId="0" applyFont="1" applyFill="1" applyBorder="1" applyAlignment="1">
      <alignment wrapText="1"/>
    </xf>
    <xf numFmtId="0" fontId="10" fillId="3" borderId="4" xfId="0" applyFont="1" applyFill="1" applyBorder="1" applyAlignment="1">
      <alignment wrapText="1"/>
    </xf>
    <xf numFmtId="0" fontId="6" fillId="4" borderId="0" xfId="0" applyFont="1" applyFill="1" applyBorder="1" applyAlignment="1">
      <alignment horizontal="center" vertical="top" wrapText="1"/>
    </xf>
    <xf numFmtId="0" fontId="6" fillId="4" borderId="6" xfId="0" applyFont="1" applyFill="1" applyBorder="1" applyAlignment="1">
      <alignment horizontal="center" vertical="top" wrapText="1"/>
    </xf>
    <xf numFmtId="0" fontId="7" fillId="4" borderId="6" xfId="0" applyFont="1" applyFill="1" applyBorder="1" applyAlignment="1">
      <alignment horizontal="center" vertical="top" wrapText="1"/>
    </xf>
    <xf numFmtId="165" fontId="6" fillId="4" borderId="6" xfId="1" applyNumberFormat="1" applyFont="1" applyFill="1" applyBorder="1" applyAlignment="1">
      <alignment horizontal="center" vertical="top" wrapText="1"/>
    </xf>
    <xf numFmtId="164" fontId="6" fillId="4" borderId="6" xfId="0" applyNumberFormat="1" applyFont="1" applyFill="1" applyBorder="1" applyAlignment="1">
      <alignment horizontal="center" vertical="top" wrapText="1"/>
    </xf>
    <xf numFmtId="166" fontId="6" fillId="4" borderId="6" xfId="0" applyNumberFormat="1" applyFont="1" applyFill="1" applyBorder="1" applyAlignment="1">
      <alignment horizontal="center" vertical="top" wrapText="1"/>
    </xf>
    <xf numFmtId="0" fontId="6" fillId="7" borderId="7" xfId="0" applyFont="1" applyFill="1" applyBorder="1" applyAlignment="1">
      <alignment horizontal="left" vertical="top" wrapText="1"/>
    </xf>
    <xf numFmtId="0" fontId="9" fillId="6" borderId="7" xfId="0" applyFont="1" applyFill="1" applyBorder="1" applyAlignment="1">
      <alignment horizontal="left" vertical="top" wrapText="1"/>
    </xf>
    <xf numFmtId="0" fontId="6" fillId="7" borderId="7" xfId="0" applyFont="1" applyFill="1" applyBorder="1" applyAlignment="1">
      <alignment wrapText="1"/>
    </xf>
    <xf numFmtId="0" fontId="4" fillId="7" borderId="4" xfId="0" applyFont="1" applyFill="1" applyBorder="1" applyAlignment="1">
      <alignment vertical="top" wrapText="1"/>
    </xf>
    <xf numFmtId="0" fontId="4" fillId="7" borderId="4" xfId="0" applyFont="1" applyFill="1" applyBorder="1" applyAlignment="1">
      <alignment wrapText="1"/>
    </xf>
    <xf numFmtId="0" fontId="13" fillId="5" borderId="4" xfId="0" applyFont="1" applyFill="1" applyBorder="1" applyAlignment="1">
      <alignment horizontal="left" vertical="top" wrapText="1"/>
    </xf>
    <xf numFmtId="0" fontId="14" fillId="7" borderId="4" xfId="0" applyFont="1" applyFill="1" applyBorder="1" applyAlignment="1">
      <alignment horizontal="left" vertical="top" wrapText="1"/>
    </xf>
    <xf numFmtId="165" fontId="14" fillId="7" borderId="4" xfId="1" applyNumberFormat="1" applyFont="1" applyFill="1" applyBorder="1" applyAlignment="1">
      <alignment horizontal="left" vertical="top" wrapText="1"/>
    </xf>
    <xf numFmtId="164" fontId="14" fillId="7" borderId="4" xfId="0" applyNumberFormat="1" applyFont="1" applyFill="1" applyBorder="1" applyAlignment="1">
      <alignment horizontal="left" vertical="top" wrapText="1"/>
    </xf>
    <xf numFmtId="166" fontId="14" fillId="7" borderId="4" xfId="0" applyNumberFormat="1" applyFont="1" applyFill="1" applyBorder="1" applyAlignment="1">
      <alignment horizontal="left" vertical="top" wrapText="1"/>
    </xf>
    <xf numFmtId="0" fontId="15" fillId="6" borderId="7" xfId="0" applyFont="1" applyFill="1" applyBorder="1" applyAlignment="1">
      <alignment horizontal="left" vertical="top" wrapText="1"/>
    </xf>
    <xf numFmtId="0" fontId="16" fillId="7" borderId="4" xfId="0" applyFont="1" applyFill="1" applyBorder="1" applyAlignment="1">
      <alignment horizontal="left" vertical="top" wrapText="1"/>
    </xf>
    <xf numFmtId="6" fontId="15" fillId="6" borderId="4" xfId="1" applyNumberFormat="1" applyFont="1" applyFill="1" applyBorder="1" applyAlignment="1">
      <alignment horizontal="left" vertical="top" wrapText="1"/>
    </xf>
    <xf numFmtId="44" fontId="15" fillId="6" borderId="4" xfId="1" applyNumberFormat="1" applyFont="1" applyFill="1" applyBorder="1" applyAlignment="1">
      <alignment vertical="top" wrapText="1"/>
    </xf>
    <xf numFmtId="44" fontId="16" fillId="7" borderId="4" xfId="1" applyNumberFormat="1" applyFont="1" applyFill="1" applyBorder="1" applyAlignment="1">
      <alignment vertical="top" wrapText="1"/>
    </xf>
    <xf numFmtId="166" fontId="16" fillId="7" borderId="4" xfId="0" applyNumberFormat="1" applyFont="1" applyFill="1" applyBorder="1" applyAlignment="1">
      <alignment horizontal="left" vertical="top" wrapText="1"/>
    </xf>
    <xf numFmtId="0" fontId="15" fillId="6" borderId="4" xfId="0" applyFont="1" applyFill="1" applyBorder="1" applyAlignment="1">
      <alignment horizontal="left" vertical="top" wrapText="1"/>
    </xf>
    <xf numFmtId="166" fontId="15" fillId="6" borderId="4" xfId="0" applyNumberFormat="1" applyFont="1" applyFill="1" applyBorder="1" applyAlignment="1">
      <alignment horizontal="left" vertical="top" wrapText="1"/>
    </xf>
    <xf numFmtId="0" fontId="15" fillId="6" borderId="4" xfId="0" applyFont="1" applyFill="1" applyBorder="1" applyAlignment="1">
      <alignment wrapText="1"/>
    </xf>
    <xf numFmtId="44" fontId="17" fillId="3" borderId="4" xfId="1" applyNumberFormat="1" applyFont="1" applyFill="1" applyBorder="1" applyAlignment="1">
      <alignment vertical="top" wrapText="1"/>
    </xf>
    <xf numFmtId="0" fontId="17" fillId="3" borderId="4" xfId="0" applyFont="1" applyFill="1" applyBorder="1" applyAlignment="1">
      <alignment horizontal="left" vertical="top" wrapText="1"/>
    </xf>
    <xf numFmtId="166" fontId="17" fillId="3" borderId="4" xfId="0" applyNumberFormat="1" applyFont="1" applyFill="1" applyBorder="1" applyAlignment="1">
      <alignment horizontal="left" vertical="top" wrapText="1"/>
    </xf>
    <xf numFmtId="0" fontId="17" fillId="3" borderId="4" xfId="0" applyFont="1" applyFill="1" applyBorder="1" applyAlignment="1">
      <alignment wrapText="1"/>
    </xf>
    <xf numFmtId="0" fontId="13" fillId="5" borderId="2" xfId="0" applyFont="1" applyFill="1" applyBorder="1" applyAlignment="1">
      <alignment horizontal="left" vertical="top" wrapText="1"/>
    </xf>
    <xf numFmtId="0" fontId="14" fillId="7" borderId="0" xfId="0" applyFont="1" applyFill="1" applyAlignment="1">
      <alignment horizontal="left" vertical="top" wrapText="1"/>
    </xf>
    <xf numFmtId="0" fontId="16" fillId="7" borderId="0" xfId="0" applyFont="1" applyFill="1" applyAlignment="1">
      <alignment horizontal="center" wrapText="1"/>
    </xf>
    <xf numFmtId="0" fontId="2" fillId="7" borderId="0" xfId="0" applyFont="1" applyFill="1" applyAlignment="1">
      <alignment vertical="center"/>
    </xf>
    <xf numFmtId="0" fontId="16" fillId="7" borderId="0" xfId="0" applyFont="1" applyFill="1" applyAlignment="1">
      <alignment wrapText="1"/>
    </xf>
    <xf numFmtId="164" fontId="16" fillId="7" borderId="0" xfId="0" applyNumberFormat="1" applyFont="1" applyFill="1" applyAlignment="1">
      <alignment horizontal="center" wrapText="1"/>
    </xf>
    <xf numFmtId="164" fontId="16" fillId="7" borderId="0" xfId="0" applyNumberFormat="1" applyFont="1" applyFill="1" applyAlignment="1">
      <alignment wrapText="1"/>
    </xf>
    <xf numFmtId="164" fontId="17" fillId="3" borderId="4" xfId="1" applyNumberFormat="1" applyFont="1" applyFill="1" applyBorder="1" applyAlignment="1">
      <alignment horizontal="right" vertical="top" wrapText="1"/>
    </xf>
    <xf numFmtId="168" fontId="17" fillId="3" borderId="4" xfId="1" applyNumberFormat="1" applyFont="1" applyFill="1" applyBorder="1" applyAlignment="1">
      <alignment horizontal="right" vertical="top" wrapText="1"/>
    </xf>
    <xf numFmtId="165" fontId="17" fillId="3" borderId="4" xfId="1" applyNumberFormat="1" applyFont="1" applyFill="1" applyBorder="1" applyAlignment="1">
      <alignment horizontal="right" vertical="top" wrapText="1"/>
    </xf>
    <xf numFmtId="164" fontId="15" fillId="6" borderId="4" xfId="1" applyNumberFormat="1" applyFont="1" applyFill="1" applyBorder="1" applyAlignment="1">
      <alignment horizontal="right" vertical="top" wrapText="1"/>
    </xf>
    <xf numFmtId="0" fontId="4" fillId="3" borderId="4" xfId="0" applyFont="1" applyFill="1" applyBorder="1" applyAlignment="1">
      <alignment horizontal="right" vertical="top" wrapText="1"/>
    </xf>
    <xf numFmtId="0" fontId="18" fillId="7" borderId="0" xfId="0" applyFont="1" applyFill="1" applyBorder="1" applyAlignment="1">
      <alignment horizontal="center" vertical="top" wrapText="1"/>
    </xf>
    <xf numFmtId="0" fontId="14" fillId="9" borderId="0" xfId="0" applyFont="1" applyFill="1" applyBorder="1" applyAlignment="1">
      <alignment horizontal="left" vertical="top" wrapText="1"/>
    </xf>
    <xf numFmtId="0" fontId="16" fillId="7" borderId="0" xfId="0" applyFont="1" applyFill="1" applyBorder="1" applyAlignment="1">
      <alignment horizontal="left" vertical="top" wrapText="1"/>
    </xf>
    <xf numFmtId="0" fontId="16" fillId="9" borderId="0" xfId="0" applyFont="1" applyFill="1" applyBorder="1" applyAlignment="1">
      <alignment wrapText="1"/>
    </xf>
    <xf numFmtId="0" fontId="16" fillId="7" borderId="0" xfId="0" applyFont="1" applyFill="1" applyBorder="1" applyAlignment="1">
      <alignment wrapText="1"/>
    </xf>
    <xf numFmtId="0" fontId="6" fillId="4" borderId="1" xfId="0" applyFont="1" applyFill="1" applyBorder="1" applyAlignment="1">
      <alignment horizontal="center" vertical="top" wrapText="1"/>
    </xf>
    <xf numFmtId="9" fontId="4" fillId="3" borderId="1" xfId="2" applyNumberFormat="1" applyFont="1" applyFill="1" applyBorder="1" applyAlignment="1">
      <alignment wrapText="1"/>
    </xf>
    <xf numFmtId="8" fontId="4" fillId="3" borderId="1" xfId="1" applyNumberFormat="1" applyFont="1" applyFill="1" applyBorder="1" applyAlignment="1">
      <alignment wrapText="1"/>
    </xf>
    <xf numFmtId="169" fontId="4" fillId="3" borderId="1" xfId="1" applyNumberFormat="1" applyFont="1" applyFill="1" applyBorder="1" applyAlignment="1">
      <alignment wrapText="1"/>
    </xf>
    <xf numFmtId="165" fontId="0" fillId="8" borderId="1" xfId="1" applyNumberFormat="1" applyFont="1" applyFill="1" applyBorder="1" applyAlignment="1">
      <alignment horizontal="right" vertical="top" wrapText="1"/>
    </xf>
    <xf numFmtId="165" fontId="18" fillId="9" borderId="0" xfId="0" applyNumberFormat="1" applyFont="1" applyFill="1" applyBorder="1" applyAlignment="1">
      <alignment horizontal="right" vertical="top" wrapText="1"/>
    </xf>
    <xf numFmtId="0" fontId="11" fillId="7" borderId="0" xfId="0" applyFont="1" applyFill="1" applyBorder="1" applyAlignment="1">
      <alignment wrapText="1"/>
    </xf>
  </cellXfs>
  <cellStyles count="3">
    <cellStyle name="Currency" xfId="1" builtinId="4"/>
    <cellStyle name="Normal" xfId="0" builtinId="0"/>
    <cellStyle name="Percent" xfId="2" builtinId="5"/>
  </cellStyles>
  <dxfs count="39">
    <dxf>
      <font>
        <b val="0"/>
        <i val="0"/>
        <strike val="0"/>
        <condense val="0"/>
        <extend val="0"/>
        <outline val="0"/>
        <shadow val="0"/>
        <u val="none"/>
        <vertAlign val="baseline"/>
        <sz val="12"/>
        <color theme="1" tint="4.9989318521683403E-2"/>
        <name val="Arial"/>
        <family val="2"/>
        <scheme val="none"/>
      </font>
      <fill>
        <patternFill patternType="solid">
          <fgColor indexed="64"/>
          <bgColor theme="7" tint="0.7999816888943144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numFmt numFmtId="166" formatCode="ddd\ mm/dd/yy;@"/>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numFmt numFmtId="34" formatCode="_(&quot;$&quot;* #,##0.00_);_(&quot;$&quot;* \(#,##0.00\);_(&quot;$&quot;* &quot;-&quot;??_);_(@_)"/>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numFmt numFmtId="164" formatCode="&quot;$&quot;_#\,##0_);[Red]\(&quot;$&quot;#,##0\)"/>
      <fill>
        <patternFill patternType="solid">
          <fgColor indexed="64"/>
          <bgColor theme="7" tint="0.79998168889431442"/>
        </patternFill>
      </fill>
      <alignment horizontal="righ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numFmt numFmtId="10" formatCode="&quot;$&quot;#,##0_);[Red]\(&quot;$&quot;#,##0\)"/>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7" tint="0.79998168889431442"/>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8" tint="0.59999389629810485"/>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9" tint="0.59999389629810485"/>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9" tint="0.59999389629810485"/>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numFmt numFmtId="166" formatCode="ddd\ mm/dd/yy;@"/>
      <fill>
        <patternFill patternType="solid">
          <fgColor indexed="64"/>
          <bgColor theme="9" tint="0.59999389629810485"/>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9" tint="0.59999389629810485"/>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9" tint="0.59999389629810485"/>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numFmt numFmtId="34" formatCode="_(&quot;$&quot;* #,##0.00_);_(&quot;$&quot;* \(#,##0.00\);_(&quot;$&quot;* &quot;-&quot;??_);_(@_)"/>
      <fill>
        <patternFill patternType="solid">
          <fgColor indexed="64"/>
          <bgColor theme="9" tint="0.59999389629810485"/>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numFmt numFmtId="164" formatCode="&quot;$&quot;_#\,##0_);[Red]\(&quot;$&quot;#,##0\)"/>
      <fill>
        <patternFill patternType="solid">
          <fgColor indexed="64"/>
          <bgColor theme="9" tint="0.59999389629810485"/>
        </patternFill>
      </fill>
      <alignment horizontal="righ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Arial"/>
        <family val="2"/>
        <scheme val="none"/>
      </font>
      <numFmt numFmtId="34" formatCode="_(&quot;$&quot;* #,##0.00_);_(&quot;$&quot;* \(#,##0.00\);_(&quot;$&quot;* &quot;-&quot;??_);_(@_)"/>
      <fill>
        <patternFill patternType="solid">
          <fgColor indexed="64"/>
          <bgColor theme="0" tint="-0.34998626667073579"/>
        </patternFill>
      </fill>
      <alignment horizontal="general"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numFmt numFmtId="165" formatCode="_(&quot;$&quot;* #,##0_);_(&quot;$&quot;* \(#,##0\);_(&quot;$&quot;* &quot;-&quot;??_);_(@_)"/>
      <fill>
        <patternFill patternType="solid">
          <fgColor indexed="64"/>
          <bgColor theme="9" tint="0.59999389629810485"/>
        </patternFill>
      </fill>
      <alignment horizontal="righ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9" tint="0.59999389629810485"/>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9" tint="0.59999389629810485"/>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9" tint="0.59999389629810485"/>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9" tint="0.59999389629810485"/>
        </patternFill>
      </fill>
      <alignment horizontal="left" vertical="top"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9" tint="0.59999389629810485"/>
        </patternFill>
      </fill>
      <alignment horizontal="general" vertical="top"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9" tint="0.59999389629810485"/>
        </patternFill>
      </fill>
      <alignment horizontal="left" vertical="top" textRotation="0" wrapText="1" indent="0" justifyLastLine="0" shrinkToFit="0" readingOrder="0"/>
    </dxf>
    <dxf>
      <font>
        <strike val="0"/>
        <outline val="0"/>
        <shadow val="0"/>
        <u val="none"/>
        <vertAlign val="baseline"/>
        <color theme="0"/>
      </font>
      <fill>
        <patternFill>
          <bgColor theme="0"/>
        </patternFill>
      </fill>
    </dxf>
    <dxf>
      <font>
        <strike val="0"/>
        <outline val="0"/>
        <shadow val="0"/>
        <u val="none"/>
        <vertAlign val="baseline"/>
        <color theme="0"/>
      </font>
      <fill>
        <patternFill>
          <bgColor theme="0"/>
        </patternFill>
      </fill>
    </dxf>
    <dxf>
      <font>
        <strike val="0"/>
        <outline val="0"/>
        <shadow val="0"/>
        <u val="none"/>
        <vertAlign val="baseline"/>
        <color theme="0"/>
      </font>
      <fill>
        <patternFill>
          <bgColor theme="0"/>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tint="4.9989318521683403E-2"/>
        <name val="Arial"/>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left/>
        <right/>
        <top style="thin">
          <color indexed="64"/>
        </top>
        <bottom/>
        <vertical/>
        <horizontal/>
      </border>
    </dxf>
    <dxf>
      <border outline="0">
        <left style="thin">
          <color indexed="64"/>
        </left>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96456A-6815-46BA-ADE4-EE39B656A6B6}" name="Table1" displayName="Table1" ref="A28:H32" totalsRowShown="0" tableBorderDxfId="38">
  <tableColumns count="8">
    <tableColumn id="1" xr3:uid="{E1DDA9B8-CA45-48A3-A2F4-41DCBD3C9409}" name="Phase 1 Requirements" dataDxfId="37"/>
    <tableColumn id="2" xr3:uid="{2FC8B6C2-2492-42AD-9AEF-9AFB3F4823A3}" name="Phase 1 Proportional Investment Totals" dataDxfId="36"/>
    <tableColumn id="3" xr3:uid="{2FF402EA-9B55-47A3-8C0C-F2BEE72C009B}" name="blank" dataDxfId="35"/>
    <tableColumn id="4" xr3:uid="{F5095DAA-0A3C-4E96-8BF8-E7602B2E6815}" name="blank3" dataDxfId="34"/>
    <tableColumn id="5" xr3:uid="{78A302E8-077B-4205-9368-3AA2596243D2}" name="blank4" dataDxfId="33"/>
    <tableColumn id="6" xr3:uid="{94F63BB3-6D9D-4C22-B03A-A847C40A1B02}" name="Combined Phase 1 &amp; 2 ELC Amount Totals"/>
    <tableColumn id="7" xr3:uid="{2E57B427-210E-40C7-B4B5-387659386E2F}" name="blank2"/>
    <tableColumn id="8" xr3:uid="{304D0C19-A53E-45E7-A01E-7697F703EC18}" name="Combined Phase 1 &amp; 2Non-ELC Amount Total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40F5B5-C93F-4219-9615-1B8EC1231890}" name="Table2" displayName="Table2" ref="A17:N27" totalsRowShown="0" dataDxfId="32" tableBorderDxfId="31">
  <tableColumns count="14">
    <tableColumn id="1" xr3:uid="{BFF6F852-E7E5-4B6D-8CC4-10D15FE98E97}" name="ELC Strategy" dataDxfId="30"/>
    <tableColumn id="2" xr3:uid="{E504A9BE-DB9E-44FB-BF59-8D480C7199E3}" name="Equity Strategy Category" dataDxfId="29"/>
    <tableColumn id="3" xr3:uid="{1856C158-677B-48CC-86CC-B17644A2E380}" name="Problem / Challenge" dataDxfId="28"/>
    <tableColumn id="4" xr3:uid="{E1EF1C8F-5445-4F9A-8769-9A0DB13BB765}" name="Equity Activity" dataDxfId="27"/>
    <tableColumn id="5" xr3:uid="{581C5E89-15E5-47E4-87F5-D7E447A72B21}" name="Priority Population" dataDxfId="26"/>
    <tableColumn id="6" xr3:uid="{643EB0D7-3635-4E0B-B75F-54E4B48ABB59}" name="ELC Funding Amount" dataDxfId="25" dataCellStyle="Currency"/>
    <tableColumn id="7" xr3:uid="{401558F7-054F-4C3A-83CC-80F9B48D9334}" name="ELC Phase 2  Strategy Source Funding" dataDxfId="24" dataCellStyle="Currency"/>
    <tableColumn id="8" xr3:uid="{C31A17E8-2CAE-4EF7-8716-BB4046212AC7}" name="Additional (non-ELC) Funding  Amount " dataDxfId="23" dataCellStyle="Currency"/>
    <tableColumn id="9" xr3:uid="{D2736865-49FB-4D8B-93EF-1C3598686C84}" name="Additional (non-ELC) Funding  Source " dataDxfId="22" dataCellStyle="Currency"/>
    <tableColumn id="10" xr3:uid="{9FEE3571-9015-4B60-A4AF-3C4F216AFF4D}" name="Partners" dataDxfId="21"/>
    <tableColumn id="11" xr3:uid="{2DBBED29-53CE-4CE9-B047-0CB6D47BB25D}" name="Community Engagement" dataDxfId="20"/>
    <tableColumn id="12" xr3:uid="{78438D20-CA66-4191-8EB2-90E55AFE9419}" name="Estimated Start Date" dataDxfId="19"/>
    <tableColumn id="13" xr3:uid="{B9A942BE-A0CB-45D4-9410-E02ED44C7AF8}" name="Identify Technical Assistance and/or Other Support Needs" dataDxfId="18"/>
    <tableColumn id="14" xr3:uid="{A3D9DACB-1BFA-455D-A319-0ABD1C80B03F}" name="Progress Status" dataDxfId="1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2CBBBB-8C08-4ED1-841C-11080B0A1A86}" name="Table3" displayName="Table3" ref="A5:N16" totalsRowShown="0" headerRowDxfId="16" dataDxfId="15" tableBorderDxfId="14">
  <tableColumns count="14">
    <tableColumn id="1" xr3:uid="{FC3B67D2-90C9-4EE4-B3ED-5BEB0DABC8F9}" name="ELC Strategy" dataDxfId="13"/>
    <tableColumn id="2" xr3:uid="{A96A279A-DBCE-4503-BD6A-48223D5176F0}" name="Equity Activity Category" dataDxfId="12"/>
    <tableColumn id="3" xr3:uid="{C11DEE5E-085D-457B-8185-BBE3A7D53B2F}" name="Problem / Challenge" dataDxfId="11"/>
    <tableColumn id="4" xr3:uid="{2CF5BB33-776C-4F24-A80C-F5D12C29FBB9}" name="Equity Activity" dataDxfId="10"/>
    <tableColumn id="5" xr3:uid="{54A94263-A5CD-40CB-8592-248DAFA23101}" name="Priority Population" dataDxfId="9"/>
    <tableColumn id="6" xr3:uid="{0EF7C36F-4B3A-48BA-9F54-2C066C71AA5D}" name="ELC Funding Amount" dataDxfId="8" dataCellStyle="Currency"/>
    <tableColumn id="7" xr3:uid="{9F121038-6DB3-49D0-AEF0-2128645C8516}" name="ELC Phase I  Strategy Source Funding" dataDxfId="7"/>
    <tableColumn id="8" xr3:uid="{B501BAD0-BB13-4C53-98E9-1DA69481182E}" name="Additional (non-ELC) Funding  Amount " dataDxfId="6" dataCellStyle="Currency"/>
    <tableColumn id="9" xr3:uid="{C5ACFCF0-E750-4B62-9312-4CE8289EA7F9}" name="Additional (non-ELC) Funding  Source " dataDxfId="5" dataCellStyle="Currency"/>
    <tableColumn id="10" xr3:uid="{E39799A2-96C5-40C4-BE20-BD74F03931E2}" name="Partners" dataDxfId="4"/>
    <tableColumn id="11" xr3:uid="{E2738EBA-3FF9-4456-A54C-1E097AE869E9}" name="Community Engagement" dataDxfId="3"/>
    <tableColumn id="12" xr3:uid="{FD76A246-9569-417D-94E3-9922F561F6C9}" name="Estimated Start Date" dataDxfId="2"/>
    <tableColumn id="13" xr3:uid="{FC2EBEA2-3FE5-4C94-A9FF-74D8FD14462B}" name="Identify Technical Assistance and/or Other Support Needs" dataDxfId="1"/>
    <tableColumn id="14" xr3:uid="{164766C1-707A-46B8-801C-79DFA57E2412}" name="Progress Statu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955EE-23F8-4113-80A6-532E842148B8}">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B5431-99D7-436F-B1AB-6915160BF065}">
  <sheetPr>
    <tabColor rgb="FF00B050"/>
  </sheetPr>
  <dimension ref="A1:N32"/>
  <sheetViews>
    <sheetView tabSelected="1" topLeftCell="B16" zoomScale="60" zoomScaleNormal="60" workbookViewId="0">
      <selection activeCell="D39" sqref="D39"/>
    </sheetView>
  </sheetViews>
  <sheetFormatPr defaultColWidth="57.140625" defaultRowHeight="15" x14ac:dyDescent="0.2"/>
  <cols>
    <col min="1" max="1" width="63.28515625" style="2" customWidth="1"/>
    <col min="2" max="2" width="63" style="2" customWidth="1"/>
    <col min="3" max="3" width="62.140625" style="2" customWidth="1"/>
    <col min="4" max="4" width="72.28515625" style="2" customWidth="1"/>
    <col min="5" max="5" width="57.140625" style="2" customWidth="1"/>
    <col min="6" max="6" width="59.5703125" style="10" customWidth="1"/>
    <col min="7" max="7" width="54.5703125" style="10" customWidth="1"/>
    <col min="8" max="8" width="65.42578125" style="11" customWidth="1"/>
    <col min="9" max="9" width="57.28515625" style="10" customWidth="1"/>
    <col min="10" max="10" width="65.42578125" style="2" customWidth="1"/>
    <col min="11" max="11" width="52.85546875" style="2" customWidth="1"/>
    <col min="12" max="12" width="30.42578125" style="2" customWidth="1"/>
    <col min="13" max="13" width="80.5703125" style="2" customWidth="1"/>
    <col min="14" max="14" width="55.5703125" style="2" customWidth="1"/>
    <col min="15" max="16384" width="57.140625" style="2"/>
  </cols>
  <sheetData>
    <row r="1" spans="1:14" ht="26.25" x14ac:dyDescent="0.2">
      <c r="A1" s="1" t="s">
        <v>129</v>
      </c>
      <c r="C1" s="3"/>
      <c r="F1" s="2"/>
      <c r="G1" s="2"/>
      <c r="H1" s="4"/>
      <c r="I1" s="3"/>
    </row>
    <row r="2" spans="1:14" ht="60" x14ac:dyDescent="0.2">
      <c r="A2" s="12" t="s">
        <v>0</v>
      </c>
      <c r="B2" s="8" t="s">
        <v>1</v>
      </c>
      <c r="C2" s="5"/>
      <c r="D2" s="5"/>
      <c r="E2" s="5"/>
      <c r="F2" s="5"/>
      <c r="G2" s="5"/>
      <c r="H2" s="6"/>
      <c r="I2" s="2"/>
      <c r="J2" s="7"/>
    </row>
    <row r="3" spans="1:14" x14ac:dyDescent="0.2">
      <c r="A3" s="13" t="s">
        <v>2</v>
      </c>
      <c r="B3" s="8" t="s">
        <v>3</v>
      </c>
      <c r="C3" s="5"/>
      <c r="D3" s="5"/>
      <c r="E3" s="5"/>
      <c r="F3" s="5"/>
      <c r="G3" s="5"/>
      <c r="H3" s="6"/>
      <c r="I3" s="2"/>
      <c r="J3" s="7"/>
    </row>
    <row r="4" spans="1:14" x14ac:dyDescent="0.2">
      <c r="A4" s="13" t="s">
        <v>4</v>
      </c>
      <c r="B4" s="16" t="s">
        <v>5</v>
      </c>
      <c r="C4" s="5"/>
      <c r="D4" s="5"/>
      <c r="E4" s="5"/>
      <c r="F4" s="5"/>
      <c r="G4" s="5"/>
      <c r="H4" s="6"/>
      <c r="I4" s="2"/>
      <c r="J4" s="7"/>
    </row>
    <row r="5" spans="1:14" ht="15.75" x14ac:dyDescent="0.2">
      <c r="A5" s="50" t="s">
        <v>6</v>
      </c>
      <c r="B5" s="51" t="s">
        <v>7</v>
      </c>
      <c r="C5" s="51" t="s">
        <v>8</v>
      </c>
      <c r="D5" s="52" t="s">
        <v>9</v>
      </c>
      <c r="E5" s="52" t="s">
        <v>10</v>
      </c>
      <c r="F5" s="51" t="s">
        <v>11</v>
      </c>
      <c r="G5" s="51" t="s">
        <v>12</v>
      </c>
      <c r="H5" s="54" t="s">
        <v>13</v>
      </c>
      <c r="I5" s="51" t="s">
        <v>14</v>
      </c>
      <c r="J5" s="52" t="s">
        <v>15</v>
      </c>
      <c r="K5" s="52" t="s">
        <v>16</v>
      </c>
      <c r="L5" s="51" t="s">
        <v>17</v>
      </c>
      <c r="M5" s="51" t="s">
        <v>18</v>
      </c>
      <c r="N5" s="51" t="s">
        <v>19</v>
      </c>
    </row>
    <row r="6" spans="1:14" s="14" customFormat="1" ht="31.5" x14ac:dyDescent="0.25">
      <c r="A6" s="56" t="s">
        <v>124</v>
      </c>
      <c r="B6" s="62" t="s">
        <v>130</v>
      </c>
      <c r="C6" s="62" t="s">
        <v>130</v>
      </c>
      <c r="D6" s="62" t="s">
        <v>130</v>
      </c>
      <c r="E6" s="62" t="s">
        <v>130</v>
      </c>
      <c r="F6" s="63" t="s">
        <v>130</v>
      </c>
      <c r="G6" s="62" t="s">
        <v>130</v>
      </c>
      <c r="H6" s="64" t="s">
        <v>130</v>
      </c>
      <c r="I6" s="62" t="s">
        <v>130</v>
      </c>
      <c r="J6" s="62" t="s">
        <v>130</v>
      </c>
      <c r="K6" s="62" t="s">
        <v>130</v>
      </c>
      <c r="L6" s="65" t="s">
        <v>130</v>
      </c>
      <c r="M6" s="62" t="s">
        <v>130</v>
      </c>
      <c r="N6" s="59" t="s">
        <v>20</v>
      </c>
    </row>
    <row r="7" spans="1:14" s="7" customFormat="1" ht="30" x14ac:dyDescent="0.2">
      <c r="A7" s="66" t="s">
        <v>130</v>
      </c>
      <c r="B7" s="17" t="s">
        <v>21</v>
      </c>
      <c r="C7" s="17" t="s">
        <v>22</v>
      </c>
      <c r="D7" s="17" t="s">
        <v>23</v>
      </c>
      <c r="E7" s="17" t="s">
        <v>24</v>
      </c>
      <c r="F7" s="68" t="s">
        <v>130</v>
      </c>
      <c r="G7" s="19" t="s">
        <v>25</v>
      </c>
      <c r="H7" s="18">
        <v>332666</v>
      </c>
      <c r="I7" s="69" t="s">
        <v>130</v>
      </c>
      <c r="J7" s="72" t="s">
        <v>130</v>
      </c>
      <c r="K7" s="72" t="s">
        <v>130</v>
      </c>
      <c r="L7" s="73" t="s">
        <v>130</v>
      </c>
      <c r="M7" s="72" t="s">
        <v>130</v>
      </c>
      <c r="N7" s="74" t="s">
        <v>130</v>
      </c>
    </row>
    <row r="8" spans="1:14" s="7" customFormat="1" ht="30" x14ac:dyDescent="0.2">
      <c r="A8" s="57"/>
      <c r="B8" s="17" t="s">
        <v>21</v>
      </c>
      <c r="C8" s="17" t="s">
        <v>26</v>
      </c>
      <c r="D8" s="17" t="s">
        <v>27</v>
      </c>
      <c r="E8" s="17" t="s">
        <v>24</v>
      </c>
      <c r="F8" s="68" t="s">
        <v>130</v>
      </c>
      <c r="G8" s="19" t="s">
        <v>28</v>
      </c>
      <c r="H8" s="18">
        <v>953862</v>
      </c>
      <c r="I8" s="69" t="s">
        <v>130</v>
      </c>
      <c r="J8" s="72" t="s">
        <v>130</v>
      </c>
      <c r="K8" s="72" t="s">
        <v>130</v>
      </c>
      <c r="L8" s="73" t="s">
        <v>130</v>
      </c>
      <c r="M8" s="72" t="s">
        <v>130</v>
      </c>
      <c r="N8" s="74" t="s">
        <v>130</v>
      </c>
    </row>
    <row r="9" spans="1:14" s="7" customFormat="1" ht="30" x14ac:dyDescent="0.2">
      <c r="A9" s="57" t="s">
        <v>29</v>
      </c>
      <c r="B9" s="17" t="s">
        <v>21</v>
      </c>
      <c r="C9" s="17" t="s">
        <v>30</v>
      </c>
      <c r="D9" s="17" t="s">
        <v>31</v>
      </c>
      <c r="E9" s="17" t="s">
        <v>32</v>
      </c>
      <c r="F9" s="20">
        <v>79534</v>
      </c>
      <c r="G9" s="17" t="s">
        <v>29</v>
      </c>
      <c r="H9" s="89" t="s">
        <v>130</v>
      </c>
      <c r="I9" s="69" t="s">
        <v>130</v>
      </c>
      <c r="J9" s="72" t="s">
        <v>130</v>
      </c>
      <c r="K9" s="72" t="s">
        <v>130</v>
      </c>
      <c r="L9" s="73" t="s">
        <v>130</v>
      </c>
      <c r="M9" s="72" t="s">
        <v>130</v>
      </c>
      <c r="N9" s="74" t="s">
        <v>130</v>
      </c>
    </row>
    <row r="10" spans="1:14" s="7" customFormat="1" ht="30" x14ac:dyDescent="0.2">
      <c r="A10" s="57" t="s">
        <v>29</v>
      </c>
      <c r="B10" s="17" t="s">
        <v>33</v>
      </c>
      <c r="C10" s="17" t="s">
        <v>34</v>
      </c>
      <c r="D10" s="17" t="s">
        <v>35</v>
      </c>
      <c r="E10" s="17" t="s">
        <v>36</v>
      </c>
      <c r="F10" s="18">
        <v>325658</v>
      </c>
      <c r="G10" s="17" t="s">
        <v>29</v>
      </c>
      <c r="H10" s="89" t="s">
        <v>130</v>
      </c>
      <c r="I10" s="69" t="s">
        <v>130</v>
      </c>
      <c r="J10" s="72" t="s">
        <v>130</v>
      </c>
      <c r="K10" s="72" t="s">
        <v>130</v>
      </c>
      <c r="L10" s="73" t="s">
        <v>130</v>
      </c>
      <c r="M10" s="72" t="s">
        <v>130</v>
      </c>
      <c r="N10" s="74" t="s">
        <v>130</v>
      </c>
    </row>
    <row r="11" spans="1:14" s="7" customFormat="1" ht="30" x14ac:dyDescent="0.2">
      <c r="A11" s="57" t="s">
        <v>29</v>
      </c>
      <c r="B11" s="17" t="s">
        <v>37</v>
      </c>
      <c r="C11" s="17" t="s">
        <v>38</v>
      </c>
      <c r="D11" s="17" t="s">
        <v>39</v>
      </c>
      <c r="E11" s="17" t="s">
        <v>36</v>
      </c>
      <c r="F11" s="20">
        <v>25000</v>
      </c>
      <c r="G11" s="17" t="s">
        <v>29</v>
      </c>
      <c r="H11" s="89" t="s">
        <v>130</v>
      </c>
      <c r="I11" s="69" t="s">
        <v>130</v>
      </c>
      <c r="J11" s="72" t="s">
        <v>130</v>
      </c>
      <c r="K11" s="72" t="s">
        <v>130</v>
      </c>
      <c r="L11" s="73" t="s">
        <v>130</v>
      </c>
      <c r="M11" s="72" t="s">
        <v>130</v>
      </c>
      <c r="N11" s="74" t="s">
        <v>130</v>
      </c>
    </row>
    <row r="12" spans="1:14" s="7" customFormat="1" ht="45" x14ac:dyDescent="0.2">
      <c r="A12" s="57" t="s">
        <v>29</v>
      </c>
      <c r="B12" s="17" t="s">
        <v>40</v>
      </c>
      <c r="C12" s="17" t="s">
        <v>41</v>
      </c>
      <c r="D12" s="17" t="s">
        <v>42</v>
      </c>
      <c r="E12" s="17" t="s">
        <v>43</v>
      </c>
      <c r="F12" s="18">
        <v>286108</v>
      </c>
      <c r="G12" s="17" t="s">
        <v>29</v>
      </c>
      <c r="H12" s="89" t="s">
        <v>130</v>
      </c>
      <c r="I12" s="69" t="s">
        <v>130</v>
      </c>
      <c r="J12" s="17" t="s">
        <v>44</v>
      </c>
      <c r="K12" s="72" t="s">
        <v>130</v>
      </c>
      <c r="L12" s="73" t="s">
        <v>130</v>
      </c>
      <c r="M12" s="72" t="s">
        <v>130</v>
      </c>
      <c r="N12" s="74" t="s">
        <v>130</v>
      </c>
    </row>
    <row r="13" spans="1:14" s="7" customFormat="1" ht="30" x14ac:dyDescent="0.2">
      <c r="A13" s="66" t="s">
        <v>130</v>
      </c>
      <c r="B13" s="17" t="s">
        <v>45</v>
      </c>
      <c r="C13" s="17" t="s">
        <v>46</v>
      </c>
      <c r="D13" s="17" t="s">
        <v>47</v>
      </c>
      <c r="E13" s="17" t="s">
        <v>48</v>
      </c>
      <c r="F13" s="68" t="s">
        <v>130</v>
      </c>
      <c r="G13" s="17" t="s">
        <v>49</v>
      </c>
      <c r="H13" s="18">
        <v>5000000</v>
      </c>
      <c r="I13" s="69" t="s">
        <v>130</v>
      </c>
      <c r="J13" s="17" t="s">
        <v>50</v>
      </c>
      <c r="K13" s="72" t="s">
        <v>130</v>
      </c>
      <c r="L13" s="73" t="s">
        <v>130</v>
      </c>
      <c r="M13" s="72" t="s">
        <v>130</v>
      </c>
      <c r="N13" s="74" t="s">
        <v>130</v>
      </c>
    </row>
    <row r="14" spans="1:14" s="7" customFormat="1" ht="60" x14ac:dyDescent="0.2">
      <c r="A14" s="57" t="s">
        <v>29</v>
      </c>
      <c r="B14" s="17" t="s">
        <v>37</v>
      </c>
      <c r="C14" s="17" t="s">
        <v>51</v>
      </c>
      <c r="D14" s="17" t="s">
        <v>52</v>
      </c>
      <c r="E14" s="17" t="s">
        <v>24</v>
      </c>
      <c r="F14" s="18">
        <v>5000</v>
      </c>
      <c r="G14" s="17" t="s">
        <v>29</v>
      </c>
      <c r="H14" s="89" t="s">
        <v>130</v>
      </c>
      <c r="I14" s="69" t="s">
        <v>130</v>
      </c>
      <c r="J14" s="72" t="s">
        <v>130</v>
      </c>
      <c r="K14" s="72" t="s">
        <v>130</v>
      </c>
      <c r="L14" s="73" t="s">
        <v>130</v>
      </c>
      <c r="M14" s="72" t="s">
        <v>130</v>
      </c>
      <c r="N14" s="74" t="s">
        <v>130</v>
      </c>
    </row>
    <row r="15" spans="1:14" s="7" customFormat="1" ht="30" x14ac:dyDescent="0.2">
      <c r="A15" s="57" t="s">
        <v>29</v>
      </c>
      <c r="B15" s="17" t="s">
        <v>37</v>
      </c>
      <c r="C15" s="17" t="s">
        <v>53</v>
      </c>
      <c r="D15" s="17" t="s">
        <v>54</v>
      </c>
      <c r="E15" s="17" t="s">
        <v>24</v>
      </c>
      <c r="F15" s="18">
        <v>25000</v>
      </c>
      <c r="G15" s="17" t="s">
        <v>29</v>
      </c>
      <c r="H15" s="89" t="s">
        <v>130</v>
      </c>
      <c r="I15" s="69" t="s">
        <v>130</v>
      </c>
      <c r="J15" s="17" t="s">
        <v>55</v>
      </c>
      <c r="K15" s="72" t="s">
        <v>130</v>
      </c>
      <c r="L15" s="73" t="s">
        <v>130</v>
      </c>
      <c r="M15" s="72" t="s">
        <v>130</v>
      </c>
      <c r="N15" s="74" t="s">
        <v>130</v>
      </c>
    </row>
    <row r="16" spans="1:14" s="15" customFormat="1" ht="31.5" x14ac:dyDescent="0.25">
      <c r="A16" s="58" t="s">
        <v>125</v>
      </c>
      <c r="B16" s="21" t="s">
        <v>56</v>
      </c>
      <c r="C16" s="67" t="s">
        <v>130</v>
      </c>
      <c r="D16" s="67" t="s">
        <v>130</v>
      </c>
      <c r="E16" s="22" t="s">
        <v>57</v>
      </c>
      <c r="F16" s="23">
        <f>SUBTOTAL(109, F7:F15)</f>
        <v>746300</v>
      </c>
      <c r="G16" s="22" t="s">
        <v>58</v>
      </c>
      <c r="H16" s="23">
        <f>SUBTOTAL(109, F7:F15)</f>
        <v>746300</v>
      </c>
      <c r="I16" s="70" t="s">
        <v>130</v>
      </c>
      <c r="J16" s="67" t="s">
        <v>130</v>
      </c>
      <c r="K16" s="67" t="s">
        <v>130</v>
      </c>
      <c r="L16" s="71" t="s">
        <v>130</v>
      </c>
      <c r="M16" s="67" t="s">
        <v>130</v>
      </c>
      <c r="N16" s="60" t="s">
        <v>59</v>
      </c>
    </row>
    <row r="17" spans="1:14" ht="15.75" x14ac:dyDescent="0.2">
      <c r="A17" s="50" t="s">
        <v>6</v>
      </c>
      <c r="B17" s="51" t="s">
        <v>60</v>
      </c>
      <c r="C17" s="51" t="s">
        <v>8</v>
      </c>
      <c r="D17" s="52" t="s">
        <v>9</v>
      </c>
      <c r="E17" s="52" t="s">
        <v>10</v>
      </c>
      <c r="F17" s="53" t="s">
        <v>11</v>
      </c>
      <c r="G17" s="51" t="s">
        <v>61</v>
      </c>
      <c r="H17" s="54" t="s">
        <v>13</v>
      </c>
      <c r="I17" s="51" t="s">
        <v>14</v>
      </c>
      <c r="J17" s="52" t="s">
        <v>15</v>
      </c>
      <c r="K17" s="52" t="s">
        <v>16</v>
      </c>
      <c r="L17" s="55" t="s">
        <v>17</v>
      </c>
      <c r="M17" s="51" t="s">
        <v>18</v>
      </c>
      <c r="N17" s="51" t="s">
        <v>19</v>
      </c>
    </row>
    <row r="18" spans="1:14" ht="60" x14ac:dyDescent="0.2">
      <c r="A18" s="43" t="s">
        <v>29</v>
      </c>
      <c r="B18" s="25" t="s">
        <v>62</v>
      </c>
      <c r="C18" s="25" t="s">
        <v>63</v>
      </c>
      <c r="D18" s="25" t="s">
        <v>64</v>
      </c>
      <c r="E18" s="25" t="s">
        <v>65</v>
      </c>
      <c r="F18" s="26">
        <v>100000</v>
      </c>
      <c r="G18" s="27" t="s">
        <v>66</v>
      </c>
      <c r="H18" s="28">
        <v>300000</v>
      </c>
      <c r="I18" s="29" t="s">
        <v>67</v>
      </c>
      <c r="J18" s="25" t="s">
        <v>68</v>
      </c>
      <c r="K18" s="25" t="s">
        <v>69</v>
      </c>
      <c r="L18" s="30">
        <v>44287</v>
      </c>
      <c r="M18" s="25" t="s">
        <v>70</v>
      </c>
      <c r="N18" s="48" t="s">
        <v>71</v>
      </c>
    </row>
    <row r="19" spans="1:14" ht="60" x14ac:dyDescent="0.2">
      <c r="A19" s="44" t="s">
        <v>29</v>
      </c>
      <c r="B19" s="25" t="s">
        <v>72</v>
      </c>
      <c r="C19" s="25" t="s">
        <v>73</v>
      </c>
      <c r="D19" s="25" t="s">
        <v>74</v>
      </c>
      <c r="E19" s="25" t="s">
        <v>75</v>
      </c>
      <c r="F19" s="26">
        <v>50000</v>
      </c>
      <c r="G19" s="27" t="s">
        <v>66</v>
      </c>
      <c r="H19" s="87" t="s">
        <v>130</v>
      </c>
      <c r="I19" s="75" t="s">
        <v>130</v>
      </c>
      <c r="J19" s="76" t="s">
        <v>130</v>
      </c>
      <c r="K19" s="25" t="s">
        <v>76</v>
      </c>
      <c r="L19" s="77" t="s">
        <v>130</v>
      </c>
      <c r="M19" s="25" t="s">
        <v>77</v>
      </c>
      <c r="N19" s="78" t="s">
        <v>130</v>
      </c>
    </row>
    <row r="20" spans="1:14" ht="90" x14ac:dyDescent="0.2">
      <c r="A20" s="45" t="s">
        <v>78</v>
      </c>
      <c r="B20" s="25" t="s">
        <v>79</v>
      </c>
      <c r="C20" s="25" t="s">
        <v>80</v>
      </c>
      <c r="D20" s="25" t="s">
        <v>81</v>
      </c>
      <c r="E20" s="31" t="s">
        <v>82</v>
      </c>
      <c r="F20" s="88" t="s">
        <v>130</v>
      </c>
      <c r="G20" s="32" t="s">
        <v>66</v>
      </c>
      <c r="H20" s="86" t="s">
        <v>130</v>
      </c>
      <c r="I20" s="34" t="s">
        <v>83</v>
      </c>
      <c r="J20" s="31" t="s">
        <v>84</v>
      </c>
      <c r="K20" s="31" t="s">
        <v>85</v>
      </c>
      <c r="L20" s="35">
        <v>44281</v>
      </c>
      <c r="M20" s="31" t="s">
        <v>70</v>
      </c>
      <c r="N20" s="49" t="s">
        <v>86</v>
      </c>
    </row>
    <row r="21" spans="1:14" ht="135" x14ac:dyDescent="0.2">
      <c r="A21" s="45" t="s">
        <v>78</v>
      </c>
      <c r="B21" s="25" t="s">
        <v>87</v>
      </c>
      <c r="C21" s="25" t="s">
        <v>88</v>
      </c>
      <c r="D21" s="25" t="s">
        <v>89</v>
      </c>
      <c r="E21" s="31" t="s">
        <v>90</v>
      </c>
      <c r="F21" s="36">
        <v>245948</v>
      </c>
      <c r="G21" s="32" t="s">
        <v>66</v>
      </c>
      <c r="H21" s="86" t="s">
        <v>130</v>
      </c>
      <c r="I21" s="34" t="s">
        <v>83</v>
      </c>
      <c r="J21" s="31" t="s">
        <v>91</v>
      </c>
      <c r="K21" s="31" t="s">
        <v>92</v>
      </c>
      <c r="L21" s="35">
        <v>44197</v>
      </c>
      <c r="M21" s="31" t="s">
        <v>70</v>
      </c>
      <c r="N21" s="49" t="s">
        <v>93</v>
      </c>
    </row>
    <row r="22" spans="1:14" ht="90" x14ac:dyDescent="0.2">
      <c r="A22" s="45" t="s">
        <v>78</v>
      </c>
      <c r="B22" s="25" t="s">
        <v>94</v>
      </c>
      <c r="C22" s="25" t="s">
        <v>95</v>
      </c>
      <c r="D22" s="25" t="s">
        <v>96</v>
      </c>
      <c r="E22" s="31" t="s">
        <v>90</v>
      </c>
      <c r="F22" s="36">
        <v>63005</v>
      </c>
      <c r="G22" s="32" t="s">
        <v>66</v>
      </c>
      <c r="H22" s="33">
        <v>180000</v>
      </c>
      <c r="I22" s="34" t="s">
        <v>97</v>
      </c>
      <c r="J22" s="31" t="s">
        <v>84</v>
      </c>
      <c r="K22" s="31" t="s">
        <v>98</v>
      </c>
      <c r="L22" s="35">
        <v>44242</v>
      </c>
      <c r="M22" s="31" t="s">
        <v>70</v>
      </c>
      <c r="N22" s="49" t="s">
        <v>99</v>
      </c>
    </row>
    <row r="23" spans="1:14" ht="60" x14ac:dyDescent="0.2">
      <c r="A23" s="44" t="s">
        <v>29</v>
      </c>
      <c r="B23" s="25" t="s">
        <v>100</v>
      </c>
      <c r="C23" s="25" t="s">
        <v>101</v>
      </c>
      <c r="D23" s="25" t="s">
        <v>102</v>
      </c>
      <c r="E23" s="25" t="s">
        <v>103</v>
      </c>
      <c r="F23" s="26">
        <v>250000</v>
      </c>
      <c r="G23" s="27" t="s">
        <v>66</v>
      </c>
      <c r="H23" s="86" t="s">
        <v>130</v>
      </c>
      <c r="I23" s="75" t="s">
        <v>130</v>
      </c>
      <c r="J23" s="25" t="s">
        <v>104</v>
      </c>
      <c r="K23" s="25" t="s">
        <v>76</v>
      </c>
      <c r="L23" s="30">
        <v>44287</v>
      </c>
      <c r="M23" s="25" t="s">
        <v>77</v>
      </c>
      <c r="N23" s="48" t="s">
        <v>105</v>
      </c>
    </row>
    <row r="24" spans="1:14" ht="45" x14ac:dyDescent="0.2">
      <c r="A24" s="46" t="s">
        <v>29</v>
      </c>
      <c r="B24" s="25" t="s">
        <v>40</v>
      </c>
      <c r="C24" s="25" t="s">
        <v>41</v>
      </c>
      <c r="D24" s="25" t="s">
        <v>42</v>
      </c>
      <c r="E24" s="25" t="s">
        <v>43</v>
      </c>
      <c r="F24" s="26">
        <v>250000</v>
      </c>
      <c r="G24" s="27" t="s">
        <v>66</v>
      </c>
      <c r="H24" s="86" t="s">
        <v>130</v>
      </c>
      <c r="I24" s="75" t="s">
        <v>130</v>
      </c>
      <c r="J24" s="76" t="s">
        <v>130</v>
      </c>
      <c r="K24" s="76" t="s">
        <v>130</v>
      </c>
      <c r="L24" s="30" t="s">
        <v>130</v>
      </c>
      <c r="M24" s="76" t="s">
        <v>130</v>
      </c>
      <c r="N24" s="78" t="s">
        <v>130</v>
      </c>
    </row>
    <row r="25" spans="1:14" ht="60" x14ac:dyDescent="0.2">
      <c r="A25" s="44" t="s">
        <v>29</v>
      </c>
      <c r="B25" s="25" t="s">
        <v>106</v>
      </c>
      <c r="C25" s="25" t="s">
        <v>107</v>
      </c>
      <c r="D25" s="25" t="s">
        <v>108</v>
      </c>
      <c r="E25" s="25" t="s">
        <v>109</v>
      </c>
      <c r="F25" s="26">
        <v>50000</v>
      </c>
      <c r="G25" s="27" t="s">
        <v>66</v>
      </c>
      <c r="H25" s="86" t="s">
        <v>130</v>
      </c>
      <c r="I25" s="75" t="s">
        <v>130</v>
      </c>
      <c r="J25" s="25" t="s">
        <v>110</v>
      </c>
      <c r="K25" s="25" t="s">
        <v>111</v>
      </c>
      <c r="L25" s="30">
        <v>44301</v>
      </c>
      <c r="M25" s="25" t="s">
        <v>70</v>
      </c>
      <c r="N25" s="48" t="s">
        <v>86</v>
      </c>
    </row>
    <row r="26" spans="1:14" ht="45" x14ac:dyDescent="0.2">
      <c r="A26" s="44" t="s">
        <v>29</v>
      </c>
      <c r="B26" s="25" t="s">
        <v>45</v>
      </c>
      <c r="C26" s="25" t="s">
        <v>112</v>
      </c>
      <c r="D26" s="25" t="s">
        <v>113</v>
      </c>
      <c r="E26" s="25" t="s">
        <v>114</v>
      </c>
      <c r="F26" s="26">
        <v>300000</v>
      </c>
      <c r="G26" s="27" t="s">
        <v>66</v>
      </c>
      <c r="H26" s="86" t="s">
        <v>130</v>
      </c>
      <c r="I26" s="75" t="s">
        <v>130</v>
      </c>
      <c r="J26" s="25" t="s">
        <v>115</v>
      </c>
      <c r="K26" s="25" t="s">
        <v>116</v>
      </c>
      <c r="L26" s="30">
        <v>44287</v>
      </c>
      <c r="M26" s="25" t="s">
        <v>70</v>
      </c>
      <c r="N26" s="78" t="s">
        <v>130</v>
      </c>
    </row>
    <row r="27" spans="1:14" x14ac:dyDescent="0.2">
      <c r="A27" s="47"/>
      <c r="B27" s="61" t="s">
        <v>130</v>
      </c>
      <c r="C27" s="61" t="s">
        <v>130</v>
      </c>
      <c r="D27" s="61" t="s">
        <v>130</v>
      </c>
      <c r="E27" s="90" t="s">
        <v>117</v>
      </c>
      <c r="F27" s="26">
        <f>SUBTOTAL(109, F18:F26)</f>
        <v>1308953</v>
      </c>
      <c r="G27" s="90" t="s">
        <v>118</v>
      </c>
      <c r="H27" s="26">
        <f>SUBTOTAL(109, F18:F26)</f>
        <v>1308953</v>
      </c>
      <c r="I27" s="79" t="s">
        <v>130</v>
      </c>
      <c r="J27" s="79" t="s">
        <v>130</v>
      </c>
      <c r="K27" s="79" t="s">
        <v>130</v>
      </c>
      <c r="L27" s="79" t="s">
        <v>130</v>
      </c>
      <c r="M27" s="79" t="s">
        <v>130</v>
      </c>
      <c r="N27" s="79" t="s">
        <v>130</v>
      </c>
    </row>
    <row r="28" spans="1:14" ht="15.75" x14ac:dyDescent="0.25">
      <c r="A28" s="40" t="s">
        <v>119</v>
      </c>
      <c r="B28" s="96" t="s">
        <v>120</v>
      </c>
      <c r="C28" s="91" t="s">
        <v>130</v>
      </c>
      <c r="D28" s="80" t="s">
        <v>132</v>
      </c>
      <c r="E28" s="83" t="s">
        <v>133</v>
      </c>
      <c r="F28" s="24" t="s">
        <v>121</v>
      </c>
      <c r="G28" s="37" t="s">
        <v>131</v>
      </c>
      <c r="H28" s="38" t="s">
        <v>122</v>
      </c>
      <c r="I28" s="9"/>
      <c r="J28" s="9"/>
      <c r="K28" s="9"/>
      <c r="L28" s="9"/>
      <c r="M28" s="9"/>
    </row>
    <row r="29" spans="1:14" ht="30" x14ac:dyDescent="0.25">
      <c r="A29" s="41" t="s">
        <v>123</v>
      </c>
      <c r="B29" s="97">
        <v>0.31900000000000001</v>
      </c>
      <c r="C29" s="92" t="s">
        <v>130</v>
      </c>
      <c r="D29" s="80" t="s">
        <v>130</v>
      </c>
      <c r="E29" s="83" t="s">
        <v>130</v>
      </c>
      <c r="F29" s="100">
        <f>F16+F27</f>
        <v>2055253</v>
      </c>
      <c r="G29" s="39" t="s">
        <v>130</v>
      </c>
      <c r="H29" s="100">
        <f>H16+H27</f>
        <v>2055253</v>
      </c>
      <c r="I29" s="9"/>
      <c r="J29" s="9"/>
      <c r="K29" s="9"/>
      <c r="L29" s="9"/>
      <c r="M29" s="9"/>
    </row>
    <row r="30" spans="1:14" ht="15.75" x14ac:dyDescent="0.25">
      <c r="A30" s="41" t="s">
        <v>126</v>
      </c>
      <c r="B30" s="98">
        <v>1490230</v>
      </c>
      <c r="C30" s="93" t="s">
        <v>130</v>
      </c>
      <c r="D30" s="80" t="s">
        <v>130</v>
      </c>
      <c r="E30" s="81" t="s">
        <v>130</v>
      </c>
      <c r="F30" s="101" t="s">
        <v>130</v>
      </c>
      <c r="G30" s="102" t="s">
        <v>130</v>
      </c>
      <c r="H30" s="101" t="s">
        <v>130</v>
      </c>
      <c r="I30" s="9"/>
      <c r="J30" s="9"/>
      <c r="K30" s="9"/>
      <c r="L30" s="9"/>
      <c r="M30" s="9"/>
      <c r="N30" s="9"/>
    </row>
    <row r="31" spans="1:14" ht="30" x14ac:dyDescent="0.2">
      <c r="A31" s="41" t="s">
        <v>127</v>
      </c>
      <c r="B31" s="99">
        <v>746300</v>
      </c>
      <c r="C31" s="94" t="s">
        <v>130</v>
      </c>
      <c r="D31" s="81" t="s">
        <v>130</v>
      </c>
      <c r="E31" s="81" t="s">
        <v>130</v>
      </c>
      <c r="F31" s="81" t="s">
        <v>130</v>
      </c>
      <c r="G31" s="81" t="s">
        <v>130</v>
      </c>
      <c r="H31" s="85" t="s">
        <v>130</v>
      </c>
      <c r="I31" s="2"/>
    </row>
    <row r="32" spans="1:14" ht="45" x14ac:dyDescent="0.2">
      <c r="A32" s="42" t="s">
        <v>128</v>
      </c>
      <c r="B32" s="97">
        <v>0.5</v>
      </c>
      <c r="C32" s="95" t="s">
        <v>130</v>
      </c>
      <c r="D32" s="82" t="s">
        <v>130</v>
      </c>
      <c r="E32" s="83" t="s">
        <v>130</v>
      </c>
      <c r="F32" s="81" t="s">
        <v>130</v>
      </c>
      <c r="G32" s="81" t="s">
        <v>130</v>
      </c>
      <c r="H32" s="84" t="s">
        <v>130</v>
      </c>
      <c r="I32" s="2"/>
    </row>
  </sheetData>
  <dataValidations count="7">
    <dataValidation type="list" allowBlank="1" showInputMessage="1" sqref="B16:C16" xr:uid="{D1776F1A-1B8C-4F28-B051-41719FEF728A}">
      <formula1>#REF!</formula1>
    </dataValidation>
    <dataValidation type="list" showInputMessage="1" showErrorMessage="1" promptTitle="ELC Strategy" prompt="Enter the ELC Strategy # that will fund this activity" sqref="A18:A23 A25:A27" xr:uid="{4010C7BF-9DED-4AB8-B45A-68BC01C9CB8B}">
      <formula1>"ELC Strategy 1, ELC Strategy 2, ELC Strategy 3, ELC Strategy 4, ELC Strategy 5, ELC Strategy 6"</formula1>
    </dataValidation>
    <dataValidation allowBlank="1" showInputMessage="1" sqref="C18:C23 C25:C30" xr:uid="{74B3557B-9824-4A33-AF98-1950589CA4DF}"/>
    <dataValidation type="whole" operator="greaterThan" allowBlank="1" showInputMessage="1" showErrorMessage="1" sqref="H22 H18 F18:F19 F21:F26" xr:uid="{ECD6F80E-FDAB-4373-8832-DF9264894478}">
      <formula1>0</formula1>
    </dataValidation>
    <dataValidation type="textLength" allowBlank="1" showInputMessage="1" showErrorMessage="1" sqref="H29 F29" xr:uid="{2EB62E07-51B7-492C-8A74-E6BFE96097D2}">
      <formula1>0</formula1>
      <formula2>0</formula2>
    </dataValidation>
    <dataValidation operator="greaterThan" allowBlank="1" showInputMessage="1" showErrorMessage="1" sqref="H23:H26 H19:H21 F20" xr:uid="{6C09D3DC-856D-4093-91D8-0CFD16726CBC}"/>
    <dataValidation type="textLength" allowBlank="1" showInputMessage="1" sqref="F16 H16 F27 H27" xr:uid="{04112B8F-0309-44FF-BE2D-FB91E3348CCC}">
      <formula1>0</formula1>
      <formula2>0</formula2>
    </dataValidation>
  </dataValidations>
  <pageMargins left="0.7" right="0.7" top="0.75" bottom="0.75" header="0.3" footer="0.3"/>
  <pageSetup orientation="portrait" verticalDpi="9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off2d280d04f435e8ad65f64297220d7>
    <TaxCatchAll xmlns="a48324c4-7d20-48d3-8188-32763737222b">
      <Value>97</Value>
    </TaxCatchAll>
    <kcdf3820fa7642e8be4bb4902ce9671f xmlns="a48324c4-7d20-48d3-8188-32763737222b">
      <Terms xmlns="http://schemas.microsoft.com/office/infopath/2007/PartnerControls"/>
    </kcdf3820fa7642e8be4bb4902ce9671f>
    <bb1a85d7c91c4659b60f056ef7672151 xmlns="a48324c4-7d20-48d3-8188-32763737222b">
      <Terms xmlns="http://schemas.microsoft.com/office/infopath/2007/PartnerControl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9EC110-8774-460F-B345-FD31D1833F60}"/>
</file>

<file path=customXml/itemProps2.xml><?xml version="1.0" encoding="utf-8"?>
<ds:datastoreItem xmlns:ds="http://schemas.openxmlformats.org/officeDocument/2006/customXml" ds:itemID="{9C4E4C86-227F-4D96-AAB5-9F2601E8DC07}"/>
</file>

<file path=customXml/itemProps3.xml><?xml version="1.0" encoding="utf-8"?>
<ds:datastoreItem xmlns:ds="http://schemas.openxmlformats.org/officeDocument/2006/customXml" ds:itemID="{61869D62-15EF-4878-93E8-E90E0EBD59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Health Equity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 Luis Obispo County Phase 2 COVID-19 Equity Investment Plan</dc:title>
  <dc:creator>Tremble, Marie@CDPH</dc:creator>
  <cp:lastModifiedBy>Kelley, Kelly@CDPH</cp:lastModifiedBy>
  <dcterms:created xsi:type="dcterms:W3CDTF">2021-05-13T20:44:33Z</dcterms:created>
  <dcterms:modified xsi:type="dcterms:W3CDTF">2021-07-08T18:43:36Z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CDPH Audience">
    <vt:lpwstr/>
  </property>
  <property fmtid="{D5CDD505-2E9C-101B-9397-08002B2CF9AE}" pid="5" name="Topic">
    <vt:lpwstr/>
  </property>
  <property fmtid="{D5CDD505-2E9C-101B-9397-08002B2CF9AE}" pid="6" name="Program">
    <vt:lpwstr/>
  </property>
</Properties>
</file>