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G:\Branch-wide\RRA\RRA Approved\2020 STD Surveillance Report\Copies for ADA Submission\"/>
    </mc:Choice>
  </mc:AlternateContent>
  <xr:revisionPtr revIDLastSave="0" documentId="13_ncr:1_{871D0C93-DF7E-408E-A518-C59D0FF120C7}" xr6:coauthVersionLast="47" xr6:coauthVersionMax="47" xr10:uidLastSave="{00000000-0000-0000-0000-000000000000}"/>
  <workbookProtection workbookAlgorithmName="SHA-512" workbookHashValue="V0Ti2SlMz+QTrieAzoeItZ12ijkLlTkBAiNKi8rHK8mo55vJURJ/Hreff1ravbzRaOEIqQQVJjDr799zZGbyKw==" workbookSaltValue="r8J4WFwJJFOSoRJmk0kCmg==" workbookSpinCount="100000" lockStructure="1"/>
  <bookViews>
    <workbookView xWindow="-120" yWindow="-120" windowWidth="19440" windowHeight="10440" xr2:uid="{42F1587C-694B-4FB5-8F43-3217E1887B2B}"/>
  </bookViews>
  <sheets>
    <sheet name="Table of Contents" sheetId="1" r:id="rId1"/>
    <sheet name="Table CS-1" sheetId="56" r:id="rId2"/>
    <sheet name="Table CS-2" sheetId="57" r:id="rId3"/>
    <sheet name="Table CS-3" sheetId="58" r:id="rId4"/>
  </sheets>
  <definedNames>
    <definedName name="_xlnm.Print_Area" localSheetId="1">'Table CS-1'!$A$1:$L$71</definedName>
    <definedName name="_xlnm.Print_Area" localSheetId="2">'Table CS-2'!$A$1:$K$25</definedName>
    <definedName name="_xlnm.Print_Area" localSheetId="3">'Table CS-3'!$A$1:$G$18</definedName>
    <definedName name="RateRank" localSheetId="1">'Table CS-1'!$K$5:$K$65</definedName>
    <definedName name="Raw_AgeSex_Yr">#REF!</definedName>
    <definedName name="Raw_JuvHall_ARS_CT">#REF!</definedName>
    <definedName name="Raw_RaceSex_Y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</calcChain>
</file>

<file path=xl/sharedStrings.xml><?xml version="1.0" encoding="utf-8"?>
<sst xmlns="http://schemas.openxmlformats.org/spreadsheetml/2006/main" count="146" uniqueCount="126">
  <si>
    <t>STDs in California, 2020 Data Tables</t>
  </si>
  <si>
    <t>Congenital Syphilis Surveillance Tables</t>
  </si>
  <si>
    <t>Click here to return to the Table of Contents</t>
  </si>
  <si>
    <t>COUNTY</t>
  </si>
  <si>
    <t>2016
Cases</t>
  </si>
  <si>
    <t>2017
Cases</t>
  </si>
  <si>
    <t>2018
Cases</t>
  </si>
  <si>
    <t>2019
Cases</t>
  </si>
  <si>
    <t>2020
Cases</t>
  </si>
  <si>
    <t>2016
Rate</t>
  </si>
  <si>
    <t>2017
Rate</t>
  </si>
  <si>
    <t>2018
Rate</t>
  </si>
  <si>
    <t>2019
Rate</t>
  </si>
  <si>
    <t>2020
Rate</t>
  </si>
  <si>
    <t>Rate
Rank</t>
  </si>
  <si>
    <t>CALIFORNIA</t>
  </si>
  <si>
    <t>n/a</t>
  </si>
  <si>
    <t>Alameda</t>
  </si>
  <si>
    <r>
      <t xml:space="preserve"> — Berkeley</t>
    </r>
    <r>
      <rPr>
        <vertAlign val="superscript"/>
        <sz val="12"/>
        <rFont val="Calibri"/>
        <family val="2"/>
        <scheme val="minor"/>
      </rPr>
      <t>1</t>
    </r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</si>
  <si>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</si>
  <si>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</si>
  <si>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</si>
  <si>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</si>
  <si>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</si>
  <si>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</si>
  <si>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</si>
  <si>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</si>
  <si>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</si>
  <si>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</si>
  <si>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</si>
  <si>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</si>
  <si>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</si>
  <si>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</si>
  <si>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</si>
  <si>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</si>
  <si>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</si>
  <si>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</si>
  <si>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r>
      <t xml:space="preserve"> — Long Beach</t>
    </r>
    <r>
      <rPr>
        <vertAlign val="superscript"/>
        <sz val="12"/>
        <rFont val="Calibri"/>
        <family val="2"/>
        <scheme val="minor"/>
      </rPr>
      <t>1</t>
    </r>
  </si>
  <si>
    <r>
      <t xml:space="preserve"> — Pasadena</t>
    </r>
    <r>
      <rPr>
        <vertAlign val="superscript"/>
        <sz val="12"/>
        <rFont val="Calibri"/>
        <family val="2"/>
        <scheme val="minor"/>
      </rPr>
      <t>1</t>
    </r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</si>
  <si>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</si>
  <si>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</si>
  <si>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</si>
  <si>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</si>
  <si>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</si>
  <si>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</si>
  <si>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</si>
  <si>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</si>
  <si>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</si>
  <si>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</si>
  <si>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</si>
  <si>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</si>
  <si>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</si>
  <si>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</si>
  <si>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</si>
  <si>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</si>
  <si>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</si>
  <si>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</si>
  <si>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</si>
  <si>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</si>
  <si>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</si>
  <si>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</si>
  <si>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</si>
  <si>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</si>
  <si>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</si>
  <si>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</si>
  <si>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</si>
  <si>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</si>
  <si>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</si>
  <si>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</si>
  <si>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</si>
  <si>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</si>
  <si>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</si>
  <si>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</si>
  <si>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</si>
  <si>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</si>
  <si>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</si>
  <si>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</si>
  <si>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</si>
  <si>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r>
      <t>1</t>
    </r>
    <r>
      <rPr>
        <sz val="12"/>
        <rFont val="Calibri"/>
        <family val="2"/>
        <scheme val="minor"/>
      </rPr>
      <t xml:space="preserve"> City Health Department numbers are included in their respective county totals.</t>
    </r>
  </si>
  <si>
    <t>Source:  California Department of Public Health, STD Control Branch (data as reported through 3/22/2022)</t>
  </si>
  <si>
    <t>Total
Cases</t>
  </si>
  <si>
    <t>Health Jurisdictions, 2016–2020</t>
  </si>
  <si>
    <t xml:space="preserve">Table CS-1.  Congenital Syphilis by Year of Birth, Cases and Incidence Rates, California Counties and Selected City </t>
  </si>
  <si>
    <t xml:space="preserve">    Note:  Incidence rates are per 100,000 live births. </t>
  </si>
  <si>
    <t>State of California, Department of Public Health, Center for Health Statistics, Comprehensive Master Birth Files.</t>
  </si>
  <si>
    <t xml:space="preserve">State of California, Department of Finance. Demographic Research Unit. 2020.  Historical and Projected Fertility Rates and Births, 1990-2040 </t>
  </si>
  <si>
    <t>(Baseline 2019 Population Projections; Vintage 2019 Release).  Sacramento: California, March 2021.</t>
  </si>
  <si>
    <t xml:space="preserve">Table CS-2.  Congenital Syphilis by Year of Birth, Cases and Incidence Rates by Race/Ethnicity of Mother, </t>
  </si>
  <si>
    <t>California, 2011–2020</t>
  </si>
  <si>
    <t>RACE/ETHNICITY</t>
  </si>
  <si>
    <t>2011
Cases</t>
  </si>
  <si>
    <t>2012
Cases</t>
  </si>
  <si>
    <t>2013
Cases</t>
  </si>
  <si>
    <t>2014
Cases</t>
  </si>
  <si>
    <t>2015
Cases</t>
  </si>
  <si>
    <t xml:space="preserve"> CALIFORNIA</t>
  </si>
  <si>
    <t xml:space="preserve"> American Indian/Alaska Native</t>
  </si>
  <si>
    <t xml:space="preserve"> Asian/Pacific Islander</t>
  </si>
  <si>
    <r>
      <t xml:space="preserve"> Black/African American </t>
    </r>
    <r>
      <rPr>
        <sz val="12"/>
        <color theme="0"/>
        <rFont val="Calibri"/>
        <family val="2"/>
        <scheme val="minor"/>
      </rPr>
      <t>……………..</t>
    </r>
  </si>
  <si>
    <t xml:space="preserve"> Hispanic/Latina</t>
  </si>
  <si>
    <t xml:space="preserve"> White</t>
  </si>
  <si>
    <t xml:space="preserve"> Other/Not Specified</t>
  </si>
  <si>
    <t>blank row used to separate cases table from rates table</t>
  </si>
  <si>
    <t>2011
Rate</t>
  </si>
  <si>
    <t>2012
Rate</t>
  </si>
  <si>
    <t>2013
Rate</t>
  </si>
  <si>
    <t>2014
Rate</t>
  </si>
  <si>
    <t>2015
Rate</t>
  </si>
  <si>
    <t xml:space="preserve"> Black/African American</t>
  </si>
  <si>
    <t xml:space="preserve">     Note:  Incidence rates are per 100,000 live births.</t>
  </si>
  <si>
    <t>placeholder #1 for birth data availability</t>
  </si>
  <si>
    <t>placeholder #2 for birth data availability</t>
  </si>
  <si>
    <t xml:space="preserve">  Source:  California Department of Public Health, STD Control Branch (data as reported through 3/22/2022)</t>
  </si>
  <si>
    <t xml:space="preserve">State of California, Department of Finance. Demographic Research Unit. 2020.  Historical and Projected Fertility Rates and Births, </t>
  </si>
  <si>
    <t>1990-2040 (Baseline 2019 Population Projections; Vintage 2019 Release).  Sacramento: California, March 2021.</t>
  </si>
  <si>
    <t>Table CS-3.  Congenital Syphilis by Year of Birth, Cases by Classification, California, 2011-2020</t>
  </si>
  <si>
    <t>Year</t>
  </si>
  <si>
    <t>Confirmed
Cases</t>
  </si>
  <si>
    <t>Stillbirth
Cases</t>
  </si>
  <si>
    <t>Probable¹
Presumptive
Cases</t>
  </si>
  <si>
    <t>Possible²
Presumptive
Cases</t>
  </si>
  <si>
    <t>CDC Algorithm for Presumptive Cases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</si>
  <si>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Mother not treated adequately or treatment unknown before or during pregnancy; or mother </t>
    </r>
  </si>
  <si>
    <t>treated adequately before or during pregnancy, but evidence of treatment failure or reinfection.</t>
  </si>
  <si>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Mother treated adequately before or during pregnancy, but response was equivocal or could </t>
    </r>
  </si>
  <si>
    <t>not be determined prior to delivery and infant was not evaluated.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</si>
</sst>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&quot; &quot;"/>
    <numFmt numFmtId="166" formatCode="#,##0.0&quot; &quot;"/>
    <numFmt numFmtId="167" formatCode="[$-F400]h:mm:ss\ AM/PM"/>
    <numFmt numFmtId="168" formatCode="&quot; &quot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2"/>
      <name val="Calibri"/>
      <family val="2"/>
      <scheme val="minor"/>
    </font>
    <font>
      <b/>
      <sz val="12.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u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.5"/>
      <name val="Calibri"/>
      <family val="2"/>
      <scheme val="minor"/>
    </font>
    <font>
      <u/>
      <sz val="12"/>
      <name val="Calibri"/>
      <family val="2"/>
      <scheme val="minor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</borders>
  <cellStyleXfs count="9">
    <xf numFmtId="0" fontId="0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0" fontId="2" fillId="0" borderId="0"/>
    <xf numFmtId="0" fontId="19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6" fillId="0" borderId="0"/>
    <xf numFmtId="0" fontId="26" fillId="0" borderId="0"/>
  </cellStyleXfs>
  <cellXfs count="65">
    <xf numFmtId="0" fontId="0" fillId="0" borderId="0" xfId="0"/>
    <xf numFmtId="0" fontId="1" fillId="0" borderId="0" xfId="0" applyFont="1"/>
    <xf numFmtId="0" fontId="10" fillId="0" borderId="0" xfId="2" applyFont="1" applyAlignment="1">
      <alignment horizontal="left" vertical="top"/>
    </xf>
    <xf numFmtId="0" fontId="3" fillId="0" borderId="0" xfId="2" applyFont="1" applyAlignment="1">
      <alignment vertical="top"/>
    </xf>
    <xf numFmtId="0" fontId="11" fillId="0" borderId="0" xfId="2" applyFont="1"/>
    <xf numFmtId="0" fontId="9" fillId="0" borderId="0" xfId="2" applyFont="1"/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4" fillId="0" borderId="0" xfId="2" applyFont="1"/>
    <xf numFmtId="168" fontId="12" fillId="2" borderId="0" xfId="2" applyNumberFormat="1" applyFont="1" applyFill="1" applyAlignment="1">
      <alignment vertical="center"/>
    </xf>
    <xf numFmtId="164" fontId="12" fillId="2" borderId="0" xfId="2" applyNumberFormat="1" applyFont="1" applyFill="1" applyAlignment="1">
      <alignment horizontal="right" vertical="center"/>
    </xf>
    <xf numFmtId="166" fontId="12" fillId="2" borderId="0" xfId="2" applyNumberFormat="1" applyFont="1" applyFill="1" applyAlignment="1">
      <alignment horizontal="right" vertical="center"/>
    </xf>
    <xf numFmtId="0" fontId="14" fillId="0" borderId="0" xfId="2" applyFont="1"/>
    <xf numFmtId="168" fontId="14" fillId="0" borderId="0" xfId="2" applyNumberFormat="1" applyFont="1" applyAlignment="1">
      <alignment vertical="center"/>
    </xf>
    <xf numFmtId="164" fontId="14" fillId="0" borderId="0" xfId="2" applyNumberFormat="1" applyFont="1" applyAlignment="1">
      <alignment horizontal="right" vertical="center"/>
    </xf>
    <xf numFmtId="166" fontId="14" fillId="0" borderId="0" xfId="2" applyNumberFormat="1" applyFont="1" applyAlignment="1">
      <alignment horizontal="right" vertical="center"/>
    </xf>
    <xf numFmtId="168" fontId="14" fillId="0" borderId="0" xfId="2" quotePrefix="1" applyNumberFormat="1" applyFont="1" applyAlignment="1">
      <alignment horizontal="left" vertical="center"/>
    </xf>
    <xf numFmtId="0" fontId="16" fillId="0" borderId="0" xfId="2" quotePrefix="1" applyFont="1" applyAlignment="1">
      <alignment horizontal="left" indent="2"/>
    </xf>
    <xf numFmtId="164" fontId="14" fillId="0" borderId="0" xfId="2" applyNumberFormat="1" applyFont="1"/>
    <xf numFmtId="0" fontId="14" fillId="0" borderId="0" xfId="2" quotePrefix="1" applyFont="1" applyAlignment="1">
      <alignment horizontal="left" indent="2"/>
    </xf>
    <xf numFmtId="0" fontId="14" fillId="0" borderId="0" xfId="2" applyFont="1" applyAlignment="1">
      <alignment wrapText="1"/>
    </xf>
    <xf numFmtId="0" fontId="6" fillId="0" borderId="0" xfId="2" applyFont="1"/>
    <xf numFmtId="0" fontId="17" fillId="0" borderId="0" xfId="2" applyFont="1"/>
    <xf numFmtId="164" fontId="6" fillId="0" borderId="0" xfId="2" applyNumberFormat="1" applyFont="1"/>
    <xf numFmtId="0" fontId="18" fillId="0" borderId="0" xfId="2" applyFont="1" applyAlignment="1">
      <alignment vertical="top"/>
    </xf>
    <xf numFmtId="0" fontId="5" fillId="0" borderId="1" xfId="2" applyFont="1" applyBorder="1" applyAlignment="1">
      <alignment horizontal="center" wrapText="1"/>
    </xf>
    <xf numFmtId="0" fontId="14" fillId="0" borderId="0" xfId="2" quotePrefix="1" applyFont="1" applyAlignment="1">
      <alignment horizontal="left"/>
    </xf>
    <xf numFmtId="0" fontId="14" fillId="0" borderId="0" xfId="2" applyFont="1" applyAlignment="1">
      <alignment horizontal="left"/>
    </xf>
    <xf numFmtId="0" fontId="14" fillId="0" borderId="0" xfId="2" applyFont="1" applyAlignment="1">
      <alignment horizontal="left" vertical="top"/>
    </xf>
    <xf numFmtId="0" fontId="8" fillId="0" borderId="0" xfId="3" applyAlignment="1">
      <alignment horizontal="left"/>
    </xf>
    <xf numFmtId="0" fontId="14" fillId="0" borderId="0" xfId="2" applyFont="1" applyAlignment="1">
      <alignment horizontal="left" indent="8"/>
    </xf>
    <xf numFmtId="0" fontId="21" fillId="0" borderId="0" xfId="6" applyFont="1" applyBorder="1" applyAlignment="1"/>
    <xf numFmtId="0" fontId="14" fillId="0" borderId="0" xfId="2" applyFont="1" applyAlignment="1">
      <alignment vertical="center"/>
    </xf>
    <xf numFmtId="0" fontId="8" fillId="0" borderId="0" xfId="3"/>
    <xf numFmtId="0" fontId="22" fillId="0" borderId="0" xfId="2" applyFont="1"/>
    <xf numFmtId="0" fontId="23" fillId="0" borderId="0" xfId="5" applyFont="1" applyAlignment="1">
      <alignment vertical="top"/>
    </xf>
    <xf numFmtId="0" fontId="14" fillId="0" borderId="0" xfId="2" quotePrefix="1" applyFont="1" applyAlignment="1">
      <alignment horizontal="left" indent="8"/>
    </xf>
    <xf numFmtId="0" fontId="24" fillId="0" borderId="0" xfId="2" applyFont="1" applyAlignment="1">
      <alignment vertical="top"/>
    </xf>
    <xf numFmtId="0" fontId="12" fillId="2" borderId="0" xfId="2" applyFont="1" applyFill="1" applyAlignment="1">
      <alignment vertical="center"/>
    </xf>
    <xf numFmtId="0" fontId="14" fillId="0" borderId="0" xfId="2" applyFont="1" applyAlignment="1">
      <alignment horizontal="left" vertical="center"/>
    </xf>
    <xf numFmtId="0" fontId="14" fillId="0" borderId="0" xfId="2" quotePrefix="1" applyFont="1" applyAlignment="1">
      <alignment horizontal="left" vertical="center"/>
    </xf>
    <xf numFmtId="168" fontId="15" fillId="0" borderId="0" xfId="2" applyNumberFormat="1" applyFont="1" applyAlignment="1">
      <alignment vertical="center"/>
    </xf>
    <xf numFmtId="166" fontId="12" fillId="4" borderId="0" xfId="2" applyNumberFormat="1" applyFont="1" applyFill="1" applyAlignment="1">
      <alignment horizontal="right" vertical="center"/>
    </xf>
    <xf numFmtId="0" fontId="14" fillId="0" borderId="0" xfId="2" quotePrefix="1" applyFont="1" applyAlignment="1">
      <alignment horizontal="left" indent="7"/>
    </xf>
    <xf numFmtId="0" fontId="14" fillId="0" borderId="0" xfId="2" applyFont="1" applyAlignment="1">
      <alignment horizontal="left" indent="7"/>
    </xf>
    <xf numFmtId="0" fontId="12" fillId="0" borderId="1" xfId="2" applyFont="1" applyBorder="1" applyAlignment="1">
      <alignment horizontal="center" wrapText="1"/>
    </xf>
    <xf numFmtId="0" fontId="14" fillId="0" borderId="0" xfId="2" applyFont="1" applyAlignment="1">
      <alignment horizontal="center" vertical="center"/>
    </xf>
    <xf numFmtId="0" fontId="25" fillId="0" borderId="0" xfId="2" applyFont="1"/>
    <xf numFmtId="0" fontId="14" fillId="0" borderId="0" xfId="2" applyFont="1" applyAlignment="1">
      <alignment vertical="top"/>
    </xf>
    <xf numFmtId="166" fontId="12" fillId="2" borderId="5" xfId="2" applyNumberFormat="1" applyFont="1" applyFill="1" applyBorder="1" applyAlignment="1">
      <alignment horizontal="right" vertical="center"/>
    </xf>
    <xf numFmtId="167" fontId="5" fillId="0" borderId="6" xfId="2" applyNumberFormat="1" applyFont="1" applyBorder="1" applyAlignment="1">
      <alignment horizontal="center" vertical="center" wrapText="1"/>
    </xf>
    <xf numFmtId="164" fontId="12" fillId="2" borderId="5" xfId="2" applyNumberFormat="1" applyFont="1" applyFill="1" applyBorder="1" applyAlignment="1">
      <alignment horizontal="right" vertical="center"/>
    </xf>
    <xf numFmtId="164" fontId="14" fillId="0" borderId="5" xfId="2" applyNumberFormat="1" applyFont="1" applyBorder="1" applyAlignment="1">
      <alignment horizontal="right" vertical="center"/>
    </xf>
    <xf numFmtId="164" fontId="5" fillId="0" borderId="6" xfId="2" applyNumberFormat="1" applyFont="1" applyBorder="1" applyAlignment="1">
      <alignment horizontal="center" vertical="center" wrapText="1"/>
    </xf>
    <xf numFmtId="164" fontId="13" fillId="3" borderId="5" xfId="2" quotePrefix="1" applyNumberFormat="1" applyFont="1" applyFill="1" applyBorder="1" applyAlignment="1">
      <alignment horizontal="right" vertical="center"/>
    </xf>
    <xf numFmtId="0" fontId="5" fillId="0" borderId="6" xfId="2" applyFont="1" applyBorder="1" applyAlignment="1">
      <alignment horizontal="center" vertical="center" wrapText="1"/>
    </xf>
    <xf numFmtId="166" fontId="14" fillId="0" borderId="5" xfId="2" applyNumberFormat="1" applyFont="1" applyBorder="1" applyAlignment="1">
      <alignment horizontal="right" vertical="center"/>
    </xf>
    <xf numFmtId="164" fontId="12" fillId="2" borderId="4" xfId="2" applyNumberFormat="1" applyFont="1" applyFill="1" applyBorder="1" applyAlignment="1">
      <alignment horizontal="right" vertical="center"/>
    </xf>
    <xf numFmtId="164" fontId="14" fillId="0" borderId="4" xfId="2" applyNumberFormat="1" applyFont="1" applyBorder="1" applyAlignment="1">
      <alignment horizontal="right" vertical="center"/>
    </xf>
    <xf numFmtId="166" fontId="14" fillId="0" borderId="4" xfId="2" applyNumberFormat="1" applyFont="1" applyBorder="1" applyAlignment="1">
      <alignment horizontal="right" vertical="center"/>
    </xf>
    <xf numFmtId="0" fontId="5" fillId="0" borderId="3" xfId="2" applyFont="1" applyBorder="1" applyAlignment="1">
      <alignment horizontal="center" wrapText="1"/>
    </xf>
    <xf numFmtId="166" fontId="12" fillId="4" borderId="4" xfId="2" applyNumberFormat="1" applyFont="1" applyFill="1" applyBorder="1" applyAlignment="1">
      <alignment horizontal="right" vertical="center"/>
    </xf>
    <xf numFmtId="0" fontId="12" fillId="0" borderId="3" xfId="2" applyFont="1" applyBorder="1" applyAlignment="1">
      <alignment horizontal="center" wrapText="1"/>
    </xf>
    <xf numFmtId="0" fontId="12" fillId="0" borderId="8" xfId="2" applyFont="1" applyBorder="1" applyAlignment="1">
      <alignment horizontal="center" wrapText="1"/>
    </xf>
    <xf numFmtId="164" fontId="14" fillId="0" borderId="7" xfId="2" applyNumberFormat="1" applyFont="1" applyBorder="1" applyAlignment="1">
      <alignment horizontal="right" vertical="center"/>
    </xf>
  </cellXfs>
  <cellStyles count="9">
    <cellStyle name="Heading 1" xfId="6" builtinId="16"/>
    <cellStyle name="Hyperlink" xfId="3" builtinId="8" customBuiltin="1"/>
    <cellStyle name="Normal" xfId="0" builtinId="0"/>
    <cellStyle name="Normal 2" xfId="2" xr:uid="{3E6DCF1C-3CC7-4F90-8807-AAB3ECFDA337}"/>
    <cellStyle name="Normal 2 2" xfId="4" xr:uid="{8B1D8A15-537A-426E-9D56-4439E62A2903}"/>
    <cellStyle name="Normal 2 2 2" xfId="8" xr:uid="{1A147DEC-C838-4AD7-A3E9-A475BED58E81}"/>
    <cellStyle name="Normal 3" xfId="1" xr:uid="{A29F8753-DC6D-472E-A26C-A4D409DE61A6}"/>
    <cellStyle name="Normal 3 2" xfId="7" xr:uid="{ABF32456-A4FB-402C-97B4-98A1709FC208}"/>
    <cellStyle name="Title" xfId="5" builtinId="15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  <border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2" defaultTableStyle="TableStyleMedium2" defaultPivotStyle="PivotStyleLight16">
    <tableStyle name="PrevTable" pivot="0" count="1" xr9:uid="{8814EE8C-5F41-43AB-A819-BD9A65B0B044}">
      <tableStyleElement type="firstRowStripe" dxfId="58"/>
    </tableStyle>
    <tableStyle name="STD 5-yr" pivot="0" count="2" xr9:uid="{5A9C88C0-BE5A-4659-8C89-BC7E7B922230}">
      <tableStyleElement type="firstRowStripe" dxfId="57"/>
      <tableStyleElement type="secondRowStripe" dxfId="5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5423121-552E-42E3-B706-A7B9A25AAC7C}" name="CS_by_County" displayName="CS_by_County" ref="A3:L65" totalsRowShown="0" headerRowDxfId="55" dataDxfId="53" headerRowBorderDxfId="54" tableBorderDxfId="52" headerRowCellStyle="Normal 2" dataCellStyle="Normal 2">
  <autoFilter ref="A3:L6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98E0BBC6-0A3A-4685-AD42-2ED8EA5E146E}" name="COUNTY" dataDxfId="51" dataCellStyle="Normal 2"/>
    <tableColumn id="2" xr3:uid="{EDB17D31-22B0-4D7E-B7D6-8728A1A4C8CC}" name="2016_x000a_Cases" dataDxfId="50" dataCellStyle="Normal 2"/>
    <tableColumn id="3" xr3:uid="{3ADFA565-5A27-4F4C-AAD6-A558226D3FE6}" name="2017_x000a_Cases" dataDxfId="49" dataCellStyle="Normal 2"/>
    <tableColumn id="4" xr3:uid="{7B2E6335-A9D0-4CAD-BF57-65F2BC2EF010}" name="2018_x000a_Cases" dataDxfId="48" dataCellStyle="Normal 2"/>
    <tableColumn id="5" xr3:uid="{BBF67F97-7C42-43A9-925C-36663FFA43B7}" name="2019_x000a_Cases" dataDxfId="47" dataCellStyle="Normal 2"/>
    <tableColumn id="6" xr3:uid="{13952140-177E-40E1-9C45-196CA58C3F2F}" name="2020_x000a_Cases" dataDxfId="46" dataCellStyle="Normal 2"/>
    <tableColumn id="8" xr3:uid="{62E3F848-5C73-4202-8642-AA6F7DB5D3BC}" name="2016_x000a_Rate" dataDxfId="45" dataCellStyle="Normal 2"/>
    <tableColumn id="9" xr3:uid="{A87B3907-5AE6-4A8E-986D-348CEA02C086}" name="2017_x000a_Rate" dataDxfId="44" dataCellStyle="Normal 2"/>
    <tableColumn id="10" xr3:uid="{3536CA14-98A5-4875-946C-4AE7C6481E90}" name="2018_x000a_Rate" dataDxfId="43" dataCellStyle="Normal 2"/>
    <tableColumn id="11" xr3:uid="{F47A76F1-9C45-441C-BC20-6601F468BE04}" name="2019_x000a_Rate" dataDxfId="42" dataCellStyle="Normal 2"/>
    <tableColumn id="12" xr3:uid="{2F387279-104E-4A42-AD33-3C826AAEDF93}" name="2020_x000a_Rate" dataDxfId="41" dataCellStyle="Normal 2"/>
    <tableColumn id="13" xr3:uid="{1CB67784-A064-4972-84A8-B342632493DF}" name="Rate_x000a_Rank" dataDxfId="4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, Cases and Rates by LHJ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8615EE1-8FBC-42D6-8215-B7E25D29204F}" name="CS_by_RaceEthnicity_Cases" displayName="CS_by_RaceEthnicity_Cases" ref="A3:K10" totalsRowShown="0" headerRowDxfId="39" dataDxfId="37" headerRowBorderDxfId="38" tableBorderDxfId="36" headerRowCellStyle="Normal 2" dataCellStyle="Normal 2">
  <autoFilter ref="A3:K10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F3FD982-89C6-48AD-A88C-8E6463860E1A}" name="RACE/ETHNICITY" dataDxfId="35" dataCellStyle="Normal 2"/>
    <tableColumn id="2" xr3:uid="{56D6F156-F5A5-4C7C-A112-F4B6E6A29D10}" name="2011_x000a_Cases" dataDxfId="34" dataCellStyle="Normal 2"/>
    <tableColumn id="3" xr3:uid="{ADBF02C6-21F5-4CB1-B6D5-8196C2BC13F2}" name="2012_x000a_Cases" dataDxfId="33" dataCellStyle="Normal 2"/>
    <tableColumn id="4" xr3:uid="{91B3DDE5-C591-41E4-BCC6-2FAA26EB2C27}" name="2013_x000a_Cases" dataDxfId="32" dataCellStyle="Normal 2"/>
    <tableColumn id="5" xr3:uid="{FA2A2BEF-E590-415F-A492-3207CFB2A942}" name="2014_x000a_Cases" dataDxfId="31" dataCellStyle="Normal 2"/>
    <tableColumn id="6" xr3:uid="{F09071ED-AC78-4E8C-BACE-48CD76BC8BBD}" name="2015_x000a_Cases" dataDxfId="30" dataCellStyle="Normal 2"/>
    <tableColumn id="7" xr3:uid="{DB66762D-E27A-4EAB-9156-D14BAC397B46}" name="2016_x000a_Cases" dataDxfId="29" dataCellStyle="Normal 2"/>
    <tableColumn id="8" xr3:uid="{C4EAD682-AEFD-46BD-AC6D-10B81F20BE95}" name="2017_x000a_Cases" dataDxfId="28" dataCellStyle="Normal 2"/>
    <tableColumn id="9" xr3:uid="{56799336-2FA5-434B-8B5C-A1B56D38F997}" name="2018_x000a_Cases" dataDxfId="27" dataCellStyle="Normal 2"/>
    <tableColumn id="10" xr3:uid="{BC460E95-595A-4044-8287-5524218B4837}" name="2019_x000a_Cases" dataDxfId="26" dataCellStyle="Normal 2"/>
    <tableColumn id="11" xr3:uid="{0FF50577-49A7-40A6-B4AE-D284D79848F6}" name="2020_x000a_Cases" dataDxfId="25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 cases by race/ethnicity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440B069-AB24-439C-AD56-26B9FEC8B163}" name="CS_by_RaceEthnicity_Rates" displayName="CS_by_RaceEthnicity_Rates" ref="A12:K18" totalsRowShown="0" headerRowDxfId="24" dataDxfId="22" headerRowBorderDxfId="23" tableBorderDxfId="21" headerRowCellStyle="Normal 2" dataCellStyle="Normal 2">
  <autoFilter ref="A12:K18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7BE1323-E060-43FD-9EEA-02A772F59809}" name="RACE/ETHNICITY" dataDxfId="20"/>
    <tableColumn id="2" xr3:uid="{E40476C0-CAD1-4AEE-877C-B121581F0564}" name="2011_x000a_Rate" dataDxfId="19" dataCellStyle="Normal 2"/>
    <tableColumn id="3" xr3:uid="{3187AD4E-ECB8-494C-A098-8555642A7FB6}" name="2012_x000a_Rate" dataDxfId="18" dataCellStyle="Normal 2"/>
    <tableColumn id="4" xr3:uid="{16C2E6A4-E9AB-44A4-9562-DF450208E829}" name="2013_x000a_Rate" dataDxfId="17" dataCellStyle="Normal 2"/>
    <tableColumn id="5" xr3:uid="{828D5737-D2C1-49FE-B9AB-F6A13E1E78DB}" name="2014_x000a_Rate" dataDxfId="16" dataCellStyle="Normal 2"/>
    <tableColumn id="6" xr3:uid="{9D53A395-2AD9-4263-859F-B9137DB5F414}" name="2015_x000a_Rate" dataDxfId="15" dataCellStyle="Normal 2"/>
    <tableColumn id="7" xr3:uid="{8C91BE41-F217-411A-A586-51CABD8CF3DE}" name="2016_x000a_Rate" dataDxfId="14" dataCellStyle="Normal 2"/>
    <tableColumn id="8" xr3:uid="{DFF94578-D505-4591-9D46-18C1A6B965E8}" name="2017_x000a_Rate" dataDxfId="13" dataCellStyle="Normal 2"/>
    <tableColumn id="9" xr3:uid="{9CB0D2CC-5CC4-4CE9-9CCC-C8F729FD4692}" name="2018_x000a_Rate" dataDxfId="12" dataCellStyle="Normal 2"/>
    <tableColumn id="10" xr3:uid="{578F0CAE-C1F9-48C4-92F4-A1CB1396736B}" name="2019_x000a_Rate" dataDxfId="11" dataCellStyle="Normal 2"/>
    <tableColumn id="11" xr3:uid="{1CD81391-3BB8-4B35-A0CB-2B3675A7CE5D}" name="2020_x000a_Rate" dataDxfId="1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 rates by race/ethnicity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59A9D18-ED87-4FDB-A45B-BA6FA92D6B18}" name="CS_Classification" displayName="CS_Classification" ref="A2:F12" totalsRowShown="0" headerRowDxfId="9" dataDxfId="7" headerRowBorderDxfId="8" tableBorderDxfId="6" headerRowCellStyle="Normal 2" dataCellStyle="Normal 2">
  <autoFilter ref="A2:F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EF66AA-3C1C-4548-B6E5-1AAF38CDF1BD}" name="Year" dataDxfId="5" dataCellStyle="Normal 2 2"/>
    <tableColumn id="2" xr3:uid="{811135EB-4540-4980-954E-7ADB842F7804}" name="Total_x000a_Cases" dataDxfId="4" dataCellStyle="Normal 2"/>
    <tableColumn id="3" xr3:uid="{409390A3-F725-49D3-A17F-2B7477FFB96C}" name="Confirmed_x000a_Cases" dataDxfId="3" dataCellStyle="Normal 2"/>
    <tableColumn id="4" xr3:uid="{A46B6E7F-628E-41AD-9BBE-AAC1A4C9BEB8}" name="Stillbirth_x000a_Cases" dataDxfId="2" dataCellStyle="Normal 2"/>
    <tableColumn id="5" xr3:uid="{56B885BE-3C6D-457C-B1C9-4C2B88F28112}" name="Probable¹_x000a_Presumptive_x000a_Cases" dataDxfId="1" dataCellStyle="Normal 2"/>
    <tableColumn id="6" xr3:uid="{61E8A195-390F-4EF3-8C86-6EB030117469}" name="Possible²_x000a_Presumptive_x000a_Cases" dataDxfId="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 cases counts by year and classification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283A-6482-4F01-862E-3CFBB39F22BF}">
  <sheetPr codeName="Sheet1">
    <pageSetUpPr fitToPage="1"/>
  </sheetPr>
  <dimension ref="A1:A5"/>
  <sheetViews>
    <sheetView tabSelected="1" workbookViewId="0">
      <selection activeCell="A5" sqref="A5"/>
    </sheetView>
  </sheetViews>
  <sheetFormatPr defaultRowHeight="15.75" x14ac:dyDescent="0.25"/>
  <cols>
    <col min="1" max="1" width="174.7109375" style="1" bestFit="1" customWidth="1"/>
    <col min="2" max="16384" width="9.140625" style="1"/>
  </cols>
  <sheetData>
    <row r="1" spans="1:1" ht="30" customHeight="1" x14ac:dyDescent="0.25">
      <c r="A1" s="35" t="s">
        <v>0</v>
      </c>
    </row>
    <row r="2" spans="1:1" ht="30" customHeight="1" x14ac:dyDescent="0.3">
      <c r="A2" s="31" t="s">
        <v>1</v>
      </c>
    </row>
    <row r="3" spans="1:1" x14ac:dyDescent="0.25">
      <c r="A3" s="33" t="str">
        <f>'Table CS-1'!$A$1&amp;'Table CS-1'!$A$2</f>
        <v>Table CS-1.  Congenital Syphilis by Year of Birth, Cases and Incidence Rates, California Counties and Selected City Health Jurisdictions, 2016–2020</v>
      </c>
    </row>
    <row r="4" spans="1:1" x14ac:dyDescent="0.25">
      <c r="A4" s="33" t="str">
        <f>'Table CS-2'!$A$1&amp;'Table CS-2'!$A$2</f>
        <v>Table CS-2.  Congenital Syphilis by Year of Birth, Cases and Incidence Rates by Race/Ethnicity of Mother, California, 2011–2020</v>
      </c>
    </row>
    <row r="5" spans="1:1" x14ac:dyDescent="0.25">
      <c r="A5" s="33" t="str">
        <f>'Table CS-3'!$A$1</f>
        <v>Table CS-3.  Congenital Syphilis by Year of Birth, Cases by Classification, California, 2011-2020</v>
      </c>
    </row>
  </sheetData>
  <sheetProtection algorithmName="SHA-512" hashValue="kavRAQ3m5IULpbr0lqGOcTRgIz5F8h2ldyKBfKcAmG3h18863KePMnTrTn9IWNSCJLT3EuFUaQp9Gbv3Vi/52g==" saltValue="lSgRP4ztkkEDzlEdHKuMog==" spinCount="100000" sheet="1" objects="1" scenarios="1"/>
  <hyperlinks>
    <hyperlink ref="A3" location="'Table CS-1'!A1" display="'Table CS-1'!A1" xr:uid="{3C63F0BF-4CAC-4553-9126-8B40ACAAD364}"/>
    <hyperlink ref="A4" location="'Table CS-2'!A1" display="'Table CS-2'!A1" xr:uid="{AC660965-D58E-4D19-81DC-526B846DC849}"/>
    <hyperlink ref="A5" location="'Table CS-3'!A1" display="'Table CS-3'!A1" xr:uid="{04E2CD4A-A357-49B7-A904-116AD04AD044}"/>
  </hyperlinks>
  <pageMargins left="0.7" right="0.7" top="0.75" bottom="0.75" header="0.3" footer="0.3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B4C43-6590-45FE-BF2E-7062711626AE}">
  <sheetPr codeName="Sheet62">
    <pageSetUpPr fitToPage="1"/>
  </sheetPr>
  <dimension ref="A1:P72"/>
  <sheetViews>
    <sheetView zoomScaleNormal="100" workbookViewId="0">
      <selection activeCell="P1" sqref="P1"/>
    </sheetView>
  </sheetViews>
  <sheetFormatPr defaultRowHeight="12.75" x14ac:dyDescent="0.2"/>
  <cols>
    <col min="1" max="1" width="23.7109375" style="21" customWidth="1"/>
    <col min="2" max="11" width="10.7109375" style="21" customWidth="1"/>
    <col min="12" max="12" width="9.7109375" style="23" customWidth="1"/>
    <col min="13" max="16384" width="9.140625" style="21"/>
  </cols>
  <sheetData>
    <row r="1" spans="1:16" ht="21" x14ac:dyDescent="0.25">
      <c r="A1" s="2" t="s">
        <v>82</v>
      </c>
      <c r="P1" s="5"/>
    </row>
    <row r="2" spans="1:16" ht="35.1" customHeight="1" x14ac:dyDescent="0.2">
      <c r="A2" s="2" t="s">
        <v>81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6" s="8" customFormat="1" ht="38.1" customHeight="1" x14ac:dyDescent="0.3">
      <c r="A3" s="6" t="s">
        <v>3</v>
      </c>
      <c r="B3" s="50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55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53" t="s">
        <v>14</v>
      </c>
    </row>
    <row r="4" spans="1:16" s="12" customFormat="1" ht="18" customHeight="1" x14ac:dyDescent="0.25">
      <c r="A4" s="9" t="s">
        <v>15</v>
      </c>
      <c r="B4" s="51">
        <v>214</v>
      </c>
      <c r="C4" s="10">
        <v>288</v>
      </c>
      <c r="D4" s="10">
        <v>328</v>
      </c>
      <c r="E4" s="10">
        <v>446</v>
      </c>
      <c r="F4" s="10">
        <v>483</v>
      </c>
      <c r="G4" s="49">
        <v>43.769494298716602</v>
      </c>
      <c r="H4" s="11">
        <v>61.042038464962303</v>
      </c>
      <c r="I4" s="11">
        <v>72.207888271501702</v>
      </c>
      <c r="J4" s="11">
        <v>99.877728162384201</v>
      </c>
      <c r="K4" s="11">
        <v>114.891673564925</v>
      </c>
      <c r="L4" s="54" t="s">
        <v>16</v>
      </c>
    </row>
    <row r="5" spans="1:16" s="12" customFormat="1" ht="15" customHeight="1" x14ac:dyDescent="0.25">
      <c r="A5" s="13" t="s">
        <v>17</v>
      </c>
      <c r="B5" s="52">
        <v>5</v>
      </c>
      <c r="C5" s="14">
        <v>5</v>
      </c>
      <c r="D5" s="14">
        <v>1</v>
      </c>
      <c r="E5" s="14">
        <v>6</v>
      </c>
      <c r="F5" s="14">
        <v>8</v>
      </c>
      <c r="G5" s="56">
        <v>25.541479362484701</v>
      </c>
      <c r="H5" s="15">
        <v>26.460626587637599</v>
      </c>
      <c r="I5" s="15">
        <v>5.4860653938994997</v>
      </c>
      <c r="J5" s="15">
        <v>32.972467989229003</v>
      </c>
      <c r="K5" s="15">
        <v>46.237429198936503</v>
      </c>
      <c r="L5" s="52">
        <v>33</v>
      </c>
    </row>
    <row r="6" spans="1:16" s="12" customFormat="1" ht="16.5" customHeight="1" x14ac:dyDescent="0.25">
      <c r="A6" s="12" t="s">
        <v>18</v>
      </c>
      <c r="B6" s="52">
        <v>0</v>
      </c>
      <c r="C6" s="14">
        <v>0</v>
      </c>
      <c r="D6" s="14">
        <v>0</v>
      </c>
      <c r="E6" s="14">
        <v>1</v>
      </c>
      <c r="F6" s="14">
        <v>1</v>
      </c>
      <c r="G6" s="56">
        <v>0</v>
      </c>
      <c r="H6" s="15">
        <v>0</v>
      </c>
      <c r="I6" s="15">
        <v>0</v>
      </c>
      <c r="J6" s="15">
        <v>124.223602484472</v>
      </c>
      <c r="K6" s="15">
        <v>143.266475644699</v>
      </c>
      <c r="L6" s="52">
        <v>16</v>
      </c>
    </row>
    <row r="7" spans="1:16" s="12" customFormat="1" ht="15" customHeight="1" x14ac:dyDescent="0.25">
      <c r="A7" s="13" t="s">
        <v>19</v>
      </c>
      <c r="B7" s="52">
        <v>0</v>
      </c>
      <c r="C7" s="14">
        <v>0</v>
      </c>
      <c r="D7" s="14">
        <v>0</v>
      </c>
      <c r="E7" s="14">
        <v>0</v>
      </c>
      <c r="F7" s="14">
        <v>0</v>
      </c>
      <c r="G7" s="56">
        <v>0</v>
      </c>
      <c r="H7" s="15">
        <v>0</v>
      </c>
      <c r="I7" s="15">
        <v>0</v>
      </c>
      <c r="J7" s="15">
        <v>0</v>
      </c>
      <c r="K7" s="15">
        <v>0</v>
      </c>
      <c r="L7" s="52">
        <v>40</v>
      </c>
    </row>
    <row r="8" spans="1:16" s="12" customFormat="1" ht="15" customHeight="1" x14ac:dyDescent="0.25">
      <c r="A8" s="13" t="s">
        <v>20</v>
      </c>
      <c r="B8" s="52">
        <v>0</v>
      </c>
      <c r="C8" s="14">
        <v>0</v>
      </c>
      <c r="D8" s="14">
        <v>0</v>
      </c>
      <c r="E8" s="14">
        <v>1</v>
      </c>
      <c r="F8" s="14">
        <v>0</v>
      </c>
      <c r="G8" s="56">
        <v>0</v>
      </c>
      <c r="H8" s="15">
        <v>0</v>
      </c>
      <c r="I8" s="15">
        <v>0</v>
      </c>
      <c r="J8" s="15">
        <v>318.47133757961802</v>
      </c>
      <c r="K8" s="15">
        <v>0</v>
      </c>
      <c r="L8" s="52">
        <v>40</v>
      </c>
    </row>
    <row r="9" spans="1:16" s="12" customFormat="1" ht="15" customHeight="1" x14ac:dyDescent="0.25">
      <c r="A9" s="13" t="s">
        <v>21</v>
      </c>
      <c r="B9" s="52">
        <v>2</v>
      </c>
      <c r="C9" s="14">
        <v>3</v>
      </c>
      <c r="D9" s="14">
        <v>2</v>
      </c>
      <c r="E9" s="14">
        <v>4</v>
      </c>
      <c r="F9" s="14">
        <v>2</v>
      </c>
      <c r="G9" s="56">
        <v>80.289040545965506</v>
      </c>
      <c r="H9" s="15">
        <v>125.575554625366</v>
      </c>
      <c r="I9" s="15">
        <v>82.678792889623793</v>
      </c>
      <c r="J9" s="15">
        <v>186.13308515588599</v>
      </c>
      <c r="K9" s="15">
        <v>100.806451612903</v>
      </c>
      <c r="L9" s="52">
        <v>20</v>
      </c>
    </row>
    <row r="10" spans="1:16" s="12" customFormat="1" ht="15" customHeight="1" x14ac:dyDescent="0.25">
      <c r="A10" s="13" t="s">
        <v>22</v>
      </c>
      <c r="B10" s="52">
        <v>0</v>
      </c>
      <c r="C10" s="14">
        <v>0</v>
      </c>
      <c r="D10" s="14">
        <v>0</v>
      </c>
      <c r="E10" s="14">
        <v>0</v>
      </c>
      <c r="F10" s="14">
        <v>0</v>
      </c>
      <c r="G10" s="56">
        <v>0</v>
      </c>
      <c r="H10" s="15">
        <v>0</v>
      </c>
      <c r="I10" s="15">
        <v>0</v>
      </c>
      <c r="J10" s="15">
        <v>0</v>
      </c>
      <c r="K10" s="15">
        <v>0</v>
      </c>
      <c r="L10" s="52">
        <v>40</v>
      </c>
    </row>
    <row r="11" spans="1:16" s="12" customFormat="1" ht="15" customHeight="1" x14ac:dyDescent="0.25">
      <c r="A11" s="13" t="s">
        <v>23</v>
      </c>
      <c r="B11" s="52">
        <v>1</v>
      </c>
      <c r="C11" s="14">
        <v>0</v>
      </c>
      <c r="D11" s="14">
        <v>0</v>
      </c>
      <c r="E11" s="14">
        <v>1</v>
      </c>
      <c r="F11" s="14">
        <v>0</v>
      </c>
      <c r="G11" s="56">
        <v>316.45569620253201</v>
      </c>
      <c r="H11" s="15">
        <v>0</v>
      </c>
      <c r="I11" s="15">
        <v>0</v>
      </c>
      <c r="J11" s="15">
        <v>401.60642570281101</v>
      </c>
      <c r="K11" s="15">
        <v>0</v>
      </c>
      <c r="L11" s="52">
        <v>40</v>
      </c>
    </row>
    <row r="12" spans="1:16" s="12" customFormat="1" ht="15" customHeight="1" x14ac:dyDescent="0.25">
      <c r="A12" s="16" t="s">
        <v>24</v>
      </c>
      <c r="B12" s="52">
        <v>1</v>
      </c>
      <c r="C12" s="14">
        <v>2</v>
      </c>
      <c r="D12" s="14">
        <v>4</v>
      </c>
      <c r="E12" s="14">
        <v>4</v>
      </c>
      <c r="F12" s="14">
        <v>6</v>
      </c>
      <c r="G12" s="56">
        <v>8.10110174983798</v>
      </c>
      <c r="H12" s="15">
        <v>16.412276382734301</v>
      </c>
      <c r="I12" s="15">
        <v>33.380622548610503</v>
      </c>
      <c r="J12" s="15">
        <v>33.866734400135499</v>
      </c>
      <c r="K12" s="15">
        <v>50.787201625190498</v>
      </c>
      <c r="L12" s="52">
        <v>31</v>
      </c>
    </row>
    <row r="13" spans="1:16" s="12" customFormat="1" ht="15" customHeight="1" x14ac:dyDescent="0.25">
      <c r="A13" s="13" t="s">
        <v>25</v>
      </c>
      <c r="B13" s="52">
        <v>0</v>
      </c>
      <c r="C13" s="14">
        <v>0</v>
      </c>
      <c r="D13" s="14">
        <v>0</v>
      </c>
      <c r="E13" s="14">
        <v>0</v>
      </c>
      <c r="F13" s="14">
        <v>0</v>
      </c>
      <c r="G13" s="56">
        <v>0</v>
      </c>
      <c r="H13" s="15">
        <v>0</v>
      </c>
      <c r="I13" s="15">
        <v>0</v>
      </c>
      <c r="J13" s="15">
        <v>0</v>
      </c>
      <c r="K13" s="15">
        <v>0</v>
      </c>
      <c r="L13" s="52">
        <v>40</v>
      </c>
    </row>
    <row r="14" spans="1:16" s="12" customFormat="1" ht="15" customHeight="1" x14ac:dyDescent="0.25">
      <c r="A14" s="13" t="s">
        <v>26</v>
      </c>
      <c r="B14" s="52">
        <v>0</v>
      </c>
      <c r="C14" s="14">
        <v>0</v>
      </c>
      <c r="D14" s="14">
        <v>0</v>
      </c>
      <c r="E14" s="14">
        <v>1</v>
      </c>
      <c r="F14" s="14">
        <v>4</v>
      </c>
      <c r="G14" s="56">
        <v>0</v>
      </c>
      <c r="H14" s="15">
        <v>0</v>
      </c>
      <c r="I14" s="15">
        <v>0</v>
      </c>
      <c r="J14" s="15">
        <v>65.316786414108407</v>
      </c>
      <c r="K14" s="15">
        <v>270.63599458727998</v>
      </c>
      <c r="L14" s="52">
        <v>7</v>
      </c>
    </row>
    <row r="15" spans="1:16" s="12" customFormat="1" ht="15" customHeight="1" x14ac:dyDescent="0.25">
      <c r="A15" s="13" t="s">
        <v>27</v>
      </c>
      <c r="B15" s="52">
        <v>52</v>
      </c>
      <c r="C15" s="14">
        <v>64</v>
      </c>
      <c r="D15" s="14">
        <v>37</v>
      </c>
      <c r="E15" s="14">
        <v>39</v>
      </c>
      <c r="F15" s="14">
        <v>28</v>
      </c>
      <c r="G15" s="56">
        <v>343.59719836130603</v>
      </c>
      <c r="H15" s="15">
        <v>439.98350061872702</v>
      </c>
      <c r="I15" s="15">
        <v>256.71268993270002</v>
      </c>
      <c r="J15" s="15">
        <v>277.56031599174401</v>
      </c>
      <c r="K15" s="15">
        <v>202.487706103558</v>
      </c>
      <c r="L15" s="52">
        <v>14</v>
      </c>
    </row>
    <row r="16" spans="1:16" s="12" customFormat="1" ht="15" customHeight="1" x14ac:dyDescent="0.25">
      <c r="A16" s="13" t="s">
        <v>28</v>
      </c>
      <c r="B16" s="52">
        <v>0</v>
      </c>
      <c r="C16" s="14">
        <v>0</v>
      </c>
      <c r="D16" s="14">
        <v>0</v>
      </c>
      <c r="E16" s="14">
        <v>0</v>
      </c>
      <c r="F16" s="14">
        <v>0</v>
      </c>
      <c r="G16" s="56">
        <v>0</v>
      </c>
      <c r="H16" s="15">
        <v>0</v>
      </c>
      <c r="I16" s="15">
        <v>0</v>
      </c>
      <c r="J16" s="15">
        <v>0</v>
      </c>
      <c r="K16" s="15">
        <v>0</v>
      </c>
      <c r="L16" s="52">
        <v>40</v>
      </c>
    </row>
    <row r="17" spans="1:12" s="12" customFormat="1" ht="15" customHeight="1" x14ac:dyDescent="0.25">
      <c r="A17" s="16" t="s">
        <v>29</v>
      </c>
      <c r="B17" s="52">
        <v>0</v>
      </c>
      <c r="C17" s="14">
        <v>0</v>
      </c>
      <c r="D17" s="14">
        <v>0</v>
      </c>
      <c r="E17" s="14">
        <v>0</v>
      </c>
      <c r="F17" s="14">
        <v>1</v>
      </c>
      <c r="G17" s="56">
        <v>0</v>
      </c>
      <c r="H17" s="15">
        <v>0</v>
      </c>
      <c r="I17" s="15">
        <v>0</v>
      </c>
      <c r="J17" s="15">
        <v>0</v>
      </c>
      <c r="K17" s="15">
        <v>79.491255961844203</v>
      </c>
      <c r="L17" s="52">
        <v>25</v>
      </c>
    </row>
    <row r="18" spans="1:12" s="12" customFormat="1" ht="15" customHeight="1" x14ac:dyDescent="0.25">
      <c r="A18" s="13" t="s">
        <v>30</v>
      </c>
      <c r="B18" s="52">
        <v>0</v>
      </c>
      <c r="C18" s="14">
        <v>3</v>
      </c>
      <c r="D18" s="14">
        <v>1</v>
      </c>
      <c r="E18" s="14">
        <v>5</v>
      </c>
      <c r="F18" s="14">
        <v>6</v>
      </c>
      <c r="G18" s="56">
        <v>0</v>
      </c>
      <c r="H18" s="15">
        <v>102.59917920656601</v>
      </c>
      <c r="I18" s="15">
        <v>38.124285169653099</v>
      </c>
      <c r="J18" s="15">
        <v>190.98548510313199</v>
      </c>
      <c r="K18" s="15">
        <v>247.21878862793599</v>
      </c>
      <c r="L18" s="52">
        <v>10</v>
      </c>
    </row>
    <row r="19" spans="1:12" s="12" customFormat="1" ht="15" customHeight="1" x14ac:dyDescent="0.25">
      <c r="A19" s="13" t="s">
        <v>31</v>
      </c>
      <c r="B19" s="52">
        <v>0</v>
      </c>
      <c r="C19" s="14">
        <v>0</v>
      </c>
      <c r="D19" s="14">
        <v>0</v>
      </c>
      <c r="E19" s="14">
        <v>0</v>
      </c>
      <c r="F19" s="14">
        <v>0</v>
      </c>
      <c r="G19" s="56">
        <v>0</v>
      </c>
      <c r="H19" s="15">
        <v>0</v>
      </c>
      <c r="I19" s="15">
        <v>0</v>
      </c>
      <c r="J19" s="15">
        <v>0</v>
      </c>
      <c r="K19" s="15">
        <v>0</v>
      </c>
      <c r="L19" s="52">
        <v>40</v>
      </c>
    </row>
    <row r="20" spans="1:12" s="12" customFormat="1" ht="15" customHeight="1" x14ac:dyDescent="0.25">
      <c r="A20" s="13" t="s">
        <v>32</v>
      </c>
      <c r="B20" s="52">
        <v>27</v>
      </c>
      <c r="C20" s="14">
        <v>33</v>
      </c>
      <c r="D20" s="14">
        <v>56</v>
      </c>
      <c r="E20" s="14">
        <v>38</v>
      </c>
      <c r="F20" s="14">
        <v>33</v>
      </c>
      <c r="G20" s="56">
        <v>196.606713755188</v>
      </c>
      <c r="H20" s="15">
        <v>247.56189047261799</v>
      </c>
      <c r="I20" s="15">
        <v>434.74885490256997</v>
      </c>
      <c r="J20" s="15">
        <v>297.525837770122</v>
      </c>
      <c r="K20" s="15">
        <v>267.22811563689402</v>
      </c>
      <c r="L20" s="52">
        <v>9</v>
      </c>
    </row>
    <row r="21" spans="1:12" s="12" customFormat="1" ht="15" customHeight="1" x14ac:dyDescent="0.25">
      <c r="A21" s="13" t="s">
        <v>33</v>
      </c>
      <c r="B21" s="52">
        <v>2</v>
      </c>
      <c r="C21" s="14">
        <v>2</v>
      </c>
      <c r="D21" s="14">
        <v>3</v>
      </c>
      <c r="E21" s="14">
        <v>2</v>
      </c>
      <c r="F21" s="14">
        <v>6</v>
      </c>
      <c r="G21" s="56">
        <v>88.967971530249102</v>
      </c>
      <c r="H21" s="15">
        <v>84.210526315789494</v>
      </c>
      <c r="I21" s="15">
        <v>132.91980505095299</v>
      </c>
      <c r="J21" s="15">
        <v>95.192765349833394</v>
      </c>
      <c r="K21" s="15">
        <v>268.45637583892602</v>
      </c>
      <c r="L21" s="52">
        <v>8</v>
      </c>
    </row>
    <row r="22" spans="1:12" s="12" customFormat="1" ht="15" customHeight="1" x14ac:dyDescent="0.25">
      <c r="A22" s="13" t="s">
        <v>34</v>
      </c>
      <c r="B22" s="52">
        <v>0</v>
      </c>
      <c r="C22" s="14">
        <v>0</v>
      </c>
      <c r="D22" s="14">
        <v>1</v>
      </c>
      <c r="E22" s="14">
        <v>1</v>
      </c>
      <c r="F22" s="14">
        <v>2</v>
      </c>
      <c r="G22" s="56">
        <v>0</v>
      </c>
      <c r="H22" s="15">
        <v>0</v>
      </c>
      <c r="I22" s="15">
        <v>139.664804469274</v>
      </c>
      <c r="J22" s="15">
        <v>136.61202185792399</v>
      </c>
      <c r="K22" s="15">
        <v>285.71428571428601</v>
      </c>
      <c r="L22" s="52">
        <v>4</v>
      </c>
    </row>
    <row r="23" spans="1:12" s="12" customFormat="1" ht="15" customHeight="1" x14ac:dyDescent="0.25">
      <c r="A23" s="13" t="s">
        <v>35</v>
      </c>
      <c r="B23" s="52">
        <v>0</v>
      </c>
      <c r="C23" s="14">
        <v>0</v>
      </c>
      <c r="D23" s="14">
        <v>0</v>
      </c>
      <c r="E23" s="14">
        <v>0</v>
      </c>
      <c r="F23" s="14">
        <v>0</v>
      </c>
      <c r="G23" s="56">
        <v>0</v>
      </c>
      <c r="H23" s="15">
        <v>0</v>
      </c>
      <c r="I23" s="15">
        <v>0</v>
      </c>
      <c r="J23" s="15">
        <v>0</v>
      </c>
      <c r="K23" s="15">
        <v>0</v>
      </c>
      <c r="L23" s="52">
        <v>40</v>
      </c>
    </row>
    <row r="24" spans="1:12" s="12" customFormat="1" ht="15" customHeight="1" x14ac:dyDescent="0.25">
      <c r="A24" s="13" t="s">
        <v>36</v>
      </c>
      <c r="B24" s="52">
        <v>37</v>
      </c>
      <c r="C24" s="14">
        <v>47</v>
      </c>
      <c r="D24" s="14">
        <v>64</v>
      </c>
      <c r="E24" s="14">
        <v>94</v>
      </c>
      <c r="F24" s="14">
        <v>123</v>
      </c>
      <c r="G24" s="56">
        <v>30.09598177973</v>
      </c>
      <c r="H24" s="15">
        <v>40.2225074882328</v>
      </c>
      <c r="I24" s="15">
        <v>58.088348747923803</v>
      </c>
      <c r="J24" s="15">
        <v>87.861963247527697</v>
      </c>
      <c r="K24" s="15">
        <v>125.801601669172</v>
      </c>
      <c r="L24" s="52">
        <v>18</v>
      </c>
    </row>
    <row r="25" spans="1:12" s="12" customFormat="1" ht="16.5" customHeight="1" x14ac:dyDescent="0.25">
      <c r="A25" s="12" t="s">
        <v>37</v>
      </c>
      <c r="B25" s="52">
        <v>5</v>
      </c>
      <c r="C25" s="14">
        <v>4</v>
      </c>
      <c r="D25" s="14">
        <v>10</v>
      </c>
      <c r="E25" s="14">
        <v>6</v>
      </c>
      <c r="F25" s="14">
        <v>9</v>
      </c>
      <c r="G25" s="56">
        <v>84.645336041984095</v>
      </c>
      <c r="H25" s="15">
        <v>72.503172013775597</v>
      </c>
      <c r="I25" s="15">
        <v>186.49757553151801</v>
      </c>
      <c r="J25" s="15">
        <v>118.273211117682</v>
      </c>
      <c r="K25" s="15">
        <v>187.11018711018701</v>
      </c>
      <c r="L25" s="52">
        <v>15</v>
      </c>
    </row>
    <row r="26" spans="1:12" s="12" customFormat="1" ht="16.5" customHeight="1" x14ac:dyDescent="0.25">
      <c r="A26" s="12" t="s">
        <v>38</v>
      </c>
      <c r="B26" s="52">
        <v>0</v>
      </c>
      <c r="C26" s="14">
        <v>0</v>
      </c>
      <c r="D26" s="14">
        <v>0</v>
      </c>
      <c r="E26" s="14">
        <v>0</v>
      </c>
      <c r="F26" s="14">
        <v>1</v>
      </c>
      <c r="G26" s="56">
        <v>0</v>
      </c>
      <c r="H26" s="15">
        <v>0</v>
      </c>
      <c r="I26" s="15">
        <v>0</v>
      </c>
      <c r="J26" s="15">
        <v>0</v>
      </c>
      <c r="K26" s="15">
        <v>67.934782608695699</v>
      </c>
      <c r="L26" s="52">
        <v>26</v>
      </c>
    </row>
    <row r="27" spans="1:12" s="12" customFormat="1" ht="15" customHeight="1" x14ac:dyDescent="0.25">
      <c r="A27" s="13" t="s">
        <v>39</v>
      </c>
      <c r="B27" s="52">
        <v>4</v>
      </c>
      <c r="C27" s="14">
        <v>4</v>
      </c>
      <c r="D27" s="14">
        <v>4</v>
      </c>
      <c r="E27" s="14">
        <v>2</v>
      </c>
      <c r="F27" s="14">
        <v>1</v>
      </c>
      <c r="G27" s="56">
        <v>169.85138004246301</v>
      </c>
      <c r="H27" s="15">
        <v>188.59028760018899</v>
      </c>
      <c r="I27" s="15">
        <v>192.864030858245</v>
      </c>
      <c r="J27" s="15">
        <v>96.805421103581807</v>
      </c>
      <c r="K27" s="15">
        <v>47.483380816714202</v>
      </c>
      <c r="L27" s="52">
        <v>32</v>
      </c>
    </row>
    <row r="28" spans="1:12" s="12" customFormat="1" ht="15" customHeight="1" x14ac:dyDescent="0.25">
      <c r="A28" s="13" t="s">
        <v>40</v>
      </c>
      <c r="B28" s="52">
        <v>0</v>
      </c>
      <c r="C28" s="14">
        <v>0</v>
      </c>
      <c r="D28" s="14">
        <v>0</v>
      </c>
      <c r="E28" s="14">
        <v>1</v>
      </c>
      <c r="F28" s="14">
        <v>0</v>
      </c>
      <c r="G28" s="56">
        <v>0</v>
      </c>
      <c r="H28" s="15">
        <v>0</v>
      </c>
      <c r="I28" s="15">
        <v>0</v>
      </c>
      <c r="J28" s="15">
        <v>48.007681228996603</v>
      </c>
      <c r="K28" s="15">
        <v>0</v>
      </c>
      <c r="L28" s="52">
        <v>40</v>
      </c>
    </row>
    <row r="29" spans="1:12" s="12" customFormat="1" ht="15" customHeight="1" x14ac:dyDescent="0.25">
      <c r="A29" s="13" t="s">
        <v>41</v>
      </c>
      <c r="B29" s="52">
        <v>0</v>
      </c>
      <c r="C29" s="14">
        <v>0</v>
      </c>
      <c r="D29" s="14">
        <v>0</v>
      </c>
      <c r="E29" s="14">
        <v>0</v>
      </c>
      <c r="F29" s="14">
        <v>0</v>
      </c>
      <c r="G29" s="56">
        <v>0</v>
      </c>
      <c r="H29" s="15">
        <v>0</v>
      </c>
      <c r="I29" s="15">
        <v>0</v>
      </c>
      <c r="J29" s="15">
        <v>0</v>
      </c>
      <c r="K29" s="15">
        <v>0</v>
      </c>
      <c r="L29" s="52">
        <v>40</v>
      </c>
    </row>
    <row r="30" spans="1:12" s="12" customFormat="1" ht="15" customHeight="1" x14ac:dyDescent="0.25">
      <c r="A30" s="13" t="s">
        <v>42</v>
      </c>
      <c r="B30" s="52">
        <v>1</v>
      </c>
      <c r="C30" s="14">
        <v>0</v>
      </c>
      <c r="D30" s="14">
        <v>0</v>
      </c>
      <c r="E30" s="14">
        <v>0</v>
      </c>
      <c r="F30" s="14">
        <v>1</v>
      </c>
      <c r="G30" s="56">
        <v>97.65625</v>
      </c>
      <c r="H30" s="15">
        <v>0</v>
      </c>
      <c r="I30" s="15">
        <v>0</v>
      </c>
      <c r="J30" s="15">
        <v>0</v>
      </c>
      <c r="K30" s="15">
        <v>113.507377979569</v>
      </c>
      <c r="L30" s="52">
        <v>19</v>
      </c>
    </row>
    <row r="31" spans="1:12" s="12" customFormat="1" ht="15" customHeight="1" x14ac:dyDescent="0.25">
      <c r="A31" s="13" t="s">
        <v>43</v>
      </c>
      <c r="B31" s="52">
        <v>0</v>
      </c>
      <c r="C31" s="14">
        <v>0</v>
      </c>
      <c r="D31" s="14">
        <v>6</v>
      </c>
      <c r="E31" s="14">
        <v>3</v>
      </c>
      <c r="F31" s="14">
        <v>8</v>
      </c>
      <c r="G31" s="56">
        <v>0</v>
      </c>
      <c r="H31" s="15">
        <v>0</v>
      </c>
      <c r="I31" s="15">
        <v>154.998708344097</v>
      </c>
      <c r="J31" s="15">
        <v>77.901843676967005</v>
      </c>
      <c r="K31" s="15">
        <v>211.97668256491801</v>
      </c>
      <c r="L31" s="52">
        <v>13</v>
      </c>
    </row>
    <row r="32" spans="1:12" s="12" customFormat="1" ht="15" customHeight="1" x14ac:dyDescent="0.25">
      <c r="A32" s="13" t="s">
        <v>44</v>
      </c>
      <c r="B32" s="52">
        <v>0</v>
      </c>
      <c r="C32" s="14">
        <v>0</v>
      </c>
      <c r="D32" s="14">
        <v>0</v>
      </c>
      <c r="E32" s="14">
        <v>0</v>
      </c>
      <c r="F32" s="14">
        <v>0</v>
      </c>
      <c r="G32" s="56">
        <v>0</v>
      </c>
      <c r="H32" s="15">
        <v>0</v>
      </c>
      <c r="I32" s="15">
        <v>0</v>
      </c>
      <c r="J32" s="15">
        <v>0</v>
      </c>
      <c r="K32" s="15">
        <v>0</v>
      </c>
      <c r="L32" s="52">
        <v>40</v>
      </c>
    </row>
    <row r="33" spans="1:12" s="12" customFormat="1" ht="15" customHeight="1" x14ac:dyDescent="0.25">
      <c r="A33" s="13" t="s">
        <v>45</v>
      </c>
      <c r="B33" s="52">
        <v>0</v>
      </c>
      <c r="C33" s="14">
        <v>0</v>
      </c>
      <c r="D33" s="14">
        <v>0</v>
      </c>
      <c r="E33" s="14">
        <v>0</v>
      </c>
      <c r="F33" s="14">
        <v>0</v>
      </c>
      <c r="G33" s="56">
        <v>0</v>
      </c>
      <c r="H33" s="15">
        <v>0</v>
      </c>
      <c r="I33" s="15">
        <v>0</v>
      </c>
      <c r="J33" s="15">
        <v>0</v>
      </c>
      <c r="K33" s="15">
        <v>0</v>
      </c>
      <c r="L33" s="52">
        <v>40</v>
      </c>
    </row>
    <row r="34" spans="1:12" s="12" customFormat="1" ht="15" customHeight="1" x14ac:dyDescent="0.25">
      <c r="A34" s="13" t="s">
        <v>46</v>
      </c>
      <c r="B34" s="52">
        <v>0</v>
      </c>
      <c r="C34" s="14">
        <v>1</v>
      </c>
      <c r="D34" s="14">
        <v>1</v>
      </c>
      <c r="E34" s="14">
        <v>5</v>
      </c>
      <c r="F34" s="14">
        <v>1</v>
      </c>
      <c r="G34" s="56">
        <v>0</v>
      </c>
      <c r="H34" s="15">
        <v>17.202821262687099</v>
      </c>
      <c r="I34" s="15">
        <v>16.9779286926995</v>
      </c>
      <c r="J34" s="15">
        <v>85.005100306018406</v>
      </c>
      <c r="K34" s="15">
        <v>17.847581652686099</v>
      </c>
      <c r="L34" s="52">
        <v>38</v>
      </c>
    </row>
    <row r="35" spans="1:12" s="12" customFormat="1" ht="15" customHeight="1" x14ac:dyDescent="0.25">
      <c r="A35" s="13" t="s">
        <v>47</v>
      </c>
      <c r="B35" s="52">
        <v>0</v>
      </c>
      <c r="C35" s="14">
        <v>0</v>
      </c>
      <c r="D35" s="14">
        <v>0</v>
      </c>
      <c r="E35" s="14">
        <v>0</v>
      </c>
      <c r="F35" s="14">
        <v>0</v>
      </c>
      <c r="G35" s="56">
        <v>0</v>
      </c>
      <c r="H35" s="15">
        <v>0</v>
      </c>
      <c r="I35" s="15">
        <v>0</v>
      </c>
      <c r="J35" s="15">
        <v>0</v>
      </c>
      <c r="K35" s="15">
        <v>0</v>
      </c>
      <c r="L35" s="52">
        <v>40</v>
      </c>
    </row>
    <row r="36" spans="1:12" s="12" customFormat="1" ht="15" customHeight="1" x14ac:dyDescent="0.25">
      <c r="A36" s="13" t="s">
        <v>48</v>
      </c>
      <c r="B36" s="52">
        <v>0</v>
      </c>
      <c r="C36" s="14">
        <v>0</v>
      </c>
      <c r="D36" s="14">
        <v>0</v>
      </c>
      <c r="E36" s="14">
        <v>0</v>
      </c>
      <c r="F36" s="14">
        <v>0</v>
      </c>
      <c r="G36" s="56">
        <v>0</v>
      </c>
      <c r="H36" s="15">
        <v>0</v>
      </c>
      <c r="I36" s="15">
        <v>0</v>
      </c>
      <c r="J36" s="15">
        <v>0</v>
      </c>
      <c r="K36" s="15">
        <v>0</v>
      </c>
      <c r="L36" s="52">
        <v>40</v>
      </c>
    </row>
    <row r="37" spans="1:12" s="12" customFormat="1" ht="15" customHeight="1" x14ac:dyDescent="0.25">
      <c r="A37" s="13" t="s">
        <v>49</v>
      </c>
      <c r="B37" s="52">
        <v>3</v>
      </c>
      <c r="C37" s="14">
        <v>10</v>
      </c>
      <c r="D37" s="14">
        <v>14</v>
      </c>
      <c r="E37" s="14">
        <v>13</v>
      </c>
      <c r="F37" s="14">
        <v>18</v>
      </c>
      <c r="G37" s="56">
        <v>7.8696781301644796</v>
      </c>
      <c r="H37" s="15">
        <v>26.7415429870304</v>
      </c>
      <c r="I37" s="15">
        <v>39.273992201307301</v>
      </c>
      <c r="J37" s="15">
        <v>37.239680311667499</v>
      </c>
      <c r="K37" s="15">
        <v>58.212865043174503</v>
      </c>
      <c r="L37" s="52">
        <v>28</v>
      </c>
    </row>
    <row r="38" spans="1:12" s="12" customFormat="1" ht="15" customHeight="1" x14ac:dyDescent="0.25">
      <c r="A38" s="13" t="s">
        <v>50</v>
      </c>
      <c r="B38" s="52">
        <v>0</v>
      </c>
      <c r="C38" s="14">
        <v>0</v>
      </c>
      <c r="D38" s="14">
        <v>1</v>
      </c>
      <c r="E38" s="14">
        <v>3</v>
      </c>
      <c r="F38" s="14">
        <v>1</v>
      </c>
      <c r="G38" s="56">
        <v>0</v>
      </c>
      <c r="H38" s="15">
        <v>0</v>
      </c>
      <c r="I38" s="15">
        <v>27.344818156959299</v>
      </c>
      <c r="J38" s="15">
        <v>81.967213114754102</v>
      </c>
      <c r="K38" s="15">
        <v>28.727377190462501</v>
      </c>
      <c r="L38" s="52">
        <v>36</v>
      </c>
    </row>
    <row r="39" spans="1:12" s="12" customFormat="1" ht="15" customHeight="1" x14ac:dyDescent="0.25">
      <c r="A39" s="13" t="s">
        <v>51</v>
      </c>
      <c r="B39" s="52">
        <v>0</v>
      </c>
      <c r="C39" s="14">
        <v>0</v>
      </c>
      <c r="D39" s="14">
        <v>0</v>
      </c>
      <c r="E39" s="14">
        <v>0</v>
      </c>
      <c r="F39" s="14">
        <v>0</v>
      </c>
      <c r="G39" s="56">
        <v>0</v>
      </c>
      <c r="H39" s="15">
        <v>0</v>
      </c>
      <c r="I39" s="15">
        <v>0</v>
      </c>
      <c r="J39" s="15">
        <v>0</v>
      </c>
      <c r="K39" s="15">
        <v>0</v>
      </c>
      <c r="L39" s="52">
        <v>40</v>
      </c>
    </row>
    <row r="40" spans="1:12" s="12" customFormat="1" ht="15" customHeight="1" x14ac:dyDescent="0.25">
      <c r="A40" s="13" t="s">
        <v>52</v>
      </c>
      <c r="B40" s="52">
        <v>4</v>
      </c>
      <c r="C40" s="14">
        <v>11</v>
      </c>
      <c r="D40" s="14">
        <v>10</v>
      </c>
      <c r="E40" s="14">
        <v>28</v>
      </c>
      <c r="F40" s="14">
        <v>27</v>
      </c>
      <c r="G40" s="56">
        <v>13.0369597809791</v>
      </c>
      <c r="H40" s="15">
        <v>36.813922356090998</v>
      </c>
      <c r="I40" s="15">
        <v>34.867503486750401</v>
      </c>
      <c r="J40" s="15">
        <v>99.093997734994304</v>
      </c>
      <c r="K40" s="15">
        <v>99.451176838925903</v>
      </c>
      <c r="L40" s="52">
        <v>22</v>
      </c>
    </row>
    <row r="41" spans="1:12" s="12" customFormat="1" ht="15" customHeight="1" x14ac:dyDescent="0.25">
      <c r="A41" s="13" t="s">
        <v>53</v>
      </c>
      <c r="B41" s="52">
        <v>7</v>
      </c>
      <c r="C41" s="14">
        <v>6</v>
      </c>
      <c r="D41" s="14">
        <v>10</v>
      </c>
      <c r="E41" s="14">
        <v>20</v>
      </c>
      <c r="F41" s="14">
        <v>18</v>
      </c>
      <c r="G41" s="56">
        <v>35.728868926092296</v>
      </c>
      <c r="H41" s="15">
        <v>31.240237425804398</v>
      </c>
      <c r="I41" s="15">
        <v>52.463144640889801</v>
      </c>
      <c r="J41" s="15">
        <v>105.33522936746201</v>
      </c>
      <c r="K41" s="15">
        <v>100.027785495971</v>
      </c>
      <c r="L41" s="52">
        <v>21</v>
      </c>
    </row>
    <row r="42" spans="1:12" s="12" customFormat="1" ht="15" customHeight="1" x14ac:dyDescent="0.25">
      <c r="A42" s="13" t="s">
        <v>54</v>
      </c>
      <c r="B42" s="52">
        <v>0</v>
      </c>
      <c r="C42" s="14">
        <v>0</v>
      </c>
      <c r="D42" s="14">
        <v>0</v>
      </c>
      <c r="E42" s="14">
        <v>1</v>
      </c>
      <c r="F42" s="14">
        <v>0</v>
      </c>
      <c r="G42" s="56">
        <v>0</v>
      </c>
      <c r="H42" s="15">
        <v>0</v>
      </c>
      <c r="I42" s="15">
        <v>0</v>
      </c>
      <c r="J42" s="15">
        <v>126.42225031605599</v>
      </c>
      <c r="K42" s="15">
        <v>0</v>
      </c>
      <c r="L42" s="52">
        <v>40</v>
      </c>
    </row>
    <row r="43" spans="1:12" s="12" customFormat="1" ht="15" customHeight="1" x14ac:dyDescent="0.25">
      <c r="A43" s="13" t="s">
        <v>55</v>
      </c>
      <c r="B43" s="52">
        <v>20</v>
      </c>
      <c r="C43" s="14">
        <v>33</v>
      </c>
      <c r="D43" s="14">
        <v>31</v>
      </c>
      <c r="E43" s="14">
        <v>62</v>
      </c>
      <c r="F43" s="14">
        <v>74</v>
      </c>
      <c r="G43" s="56">
        <v>64.279745452208005</v>
      </c>
      <c r="H43" s="15">
        <v>111.08119025178399</v>
      </c>
      <c r="I43" s="15">
        <v>107.04789530025199</v>
      </c>
      <c r="J43" s="15">
        <v>216.11823759063</v>
      </c>
      <c r="K43" s="15">
        <v>276.34625438793</v>
      </c>
      <c r="L43" s="52">
        <v>6</v>
      </c>
    </row>
    <row r="44" spans="1:12" s="12" customFormat="1" ht="15" customHeight="1" x14ac:dyDescent="0.25">
      <c r="A44" s="13" t="s">
        <v>56</v>
      </c>
      <c r="B44" s="52">
        <v>8</v>
      </c>
      <c r="C44" s="14">
        <v>11</v>
      </c>
      <c r="D44" s="14">
        <v>15</v>
      </c>
      <c r="E44" s="14">
        <v>20</v>
      </c>
      <c r="F44" s="14">
        <v>15</v>
      </c>
      <c r="G44" s="56">
        <v>18.717390795723102</v>
      </c>
      <c r="H44" s="15">
        <v>26.666020217691699</v>
      </c>
      <c r="I44" s="15">
        <v>37.503750375037498</v>
      </c>
      <c r="J44" s="15">
        <v>51.753137533962999</v>
      </c>
      <c r="K44" s="15">
        <v>40.251167283851203</v>
      </c>
      <c r="L44" s="52">
        <v>34</v>
      </c>
    </row>
    <row r="45" spans="1:12" s="12" customFormat="1" ht="15" customHeight="1" x14ac:dyDescent="0.25">
      <c r="A45" s="13" t="s">
        <v>57</v>
      </c>
      <c r="B45" s="52">
        <v>2</v>
      </c>
      <c r="C45" s="14">
        <v>1</v>
      </c>
      <c r="D45" s="14">
        <v>0</v>
      </c>
      <c r="E45" s="14">
        <v>4</v>
      </c>
      <c r="F45" s="14">
        <v>5</v>
      </c>
      <c r="G45" s="56">
        <v>22.072618916234401</v>
      </c>
      <c r="H45" s="15">
        <v>11.173184357541899</v>
      </c>
      <c r="I45" s="15">
        <v>0</v>
      </c>
      <c r="J45" s="15">
        <v>47.641734159123402</v>
      </c>
      <c r="K45" s="15">
        <v>62.625250501002</v>
      </c>
      <c r="L45" s="52">
        <v>27</v>
      </c>
    </row>
    <row r="46" spans="1:12" s="12" customFormat="1" ht="15" customHeight="1" x14ac:dyDescent="0.25">
      <c r="A46" s="13" t="s">
        <v>58</v>
      </c>
      <c r="B46" s="52">
        <v>18</v>
      </c>
      <c r="C46" s="14">
        <v>15</v>
      </c>
      <c r="D46" s="14">
        <v>26</v>
      </c>
      <c r="E46" s="14">
        <v>40</v>
      </c>
      <c r="F46" s="14">
        <v>27</v>
      </c>
      <c r="G46" s="56">
        <v>175.28483786152501</v>
      </c>
      <c r="H46" s="15">
        <v>151.07261557055099</v>
      </c>
      <c r="I46" s="15">
        <v>264.92765437130601</v>
      </c>
      <c r="J46" s="15">
        <v>396.98292973402101</v>
      </c>
      <c r="K46" s="15">
        <v>277.20739219712499</v>
      </c>
      <c r="L46" s="52">
        <v>5</v>
      </c>
    </row>
    <row r="47" spans="1:12" s="12" customFormat="1" ht="15" customHeight="1" x14ac:dyDescent="0.25">
      <c r="A47" s="13" t="s">
        <v>59</v>
      </c>
      <c r="B47" s="52">
        <v>0</v>
      </c>
      <c r="C47" s="14">
        <v>0</v>
      </c>
      <c r="D47" s="14">
        <v>0</v>
      </c>
      <c r="E47" s="14">
        <v>0</v>
      </c>
      <c r="F47" s="14">
        <v>0</v>
      </c>
      <c r="G47" s="56">
        <v>0</v>
      </c>
      <c r="H47" s="15">
        <v>0</v>
      </c>
      <c r="I47" s="15">
        <v>0</v>
      </c>
      <c r="J47" s="15">
        <v>0</v>
      </c>
      <c r="K47" s="15">
        <v>0</v>
      </c>
      <c r="L47" s="52">
        <v>40</v>
      </c>
    </row>
    <row r="48" spans="1:12" s="12" customFormat="1" ht="15" customHeight="1" x14ac:dyDescent="0.25">
      <c r="A48" s="13" t="s">
        <v>60</v>
      </c>
      <c r="B48" s="52">
        <v>0</v>
      </c>
      <c r="C48" s="14">
        <v>0</v>
      </c>
      <c r="D48" s="14">
        <v>0</v>
      </c>
      <c r="E48" s="14">
        <v>2</v>
      </c>
      <c r="F48" s="14">
        <v>1</v>
      </c>
      <c r="G48" s="56">
        <v>0</v>
      </c>
      <c r="H48" s="15">
        <v>0</v>
      </c>
      <c r="I48" s="15">
        <v>0</v>
      </c>
      <c r="J48" s="15">
        <v>24.2336120198716</v>
      </c>
      <c r="K48" s="15">
        <v>12.8915817970865</v>
      </c>
      <c r="L48" s="52">
        <v>39</v>
      </c>
    </row>
    <row r="49" spans="1:12" s="12" customFormat="1" ht="15" customHeight="1" x14ac:dyDescent="0.25">
      <c r="A49" s="13" t="s">
        <v>61</v>
      </c>
      <c r="B49" s="52">
        <v>3</v>
      </c>
      <c r="C49" s="14">
        <v>1</v>
      </c>
      <c r="D49" s="14">
        <v>0</v>
      </c>
      <c r="E49" s="14">
        <v>2</v>
      </c>
      <c r="F49" s="14">
        <v>2</v>
      </c>
      <c r="G49" s="56">
        <v>54.535538992910404</v>
      </c>
      <c r="H49" s="15">
        <v>18.073377914332202</v>
      </c>
      <c r="I49" s="15">
        <v>0</v>
      </c>
      <c r="J49" s="15">
        <v>36.284470246734401</v>
      </c>
      <c r="K49" s="15">
        <v>37.509377344336102</v>
      </c>
      <c r="L49" s="52">
        <v>35</v>
      </c>
    </row>
    <row r="50" spans="1:12" s="12" customFormat="1" ht="15" customHeight="1" x14ac:dyDescent="0.25">
      <c r="A50" s="13" t="s">
        <v>62</v>
      </c>
      <c r="B50" s="52">
        <v>2</v>
      </c>
      <c r="C50" s="14">
        <v>7</v>
      </c>
      <c r="D50" s="14">
        <v>4</v>
      </c>
      <c r="E50" s="14">
        <v>11</v>
      </c>
      <c r="F50" s="14">
        <v>10</v>
      </c>
      <c r="G50" s="56">
        <v>8.6790487762541204</v>
      </c>
      <c r="H50" s="15">
        <v>31.621267561096801</v>
      </c>
      <c r="I50" s="15">
        <v>18.805829807240201</v>
      </c>
      <c r="J50" s="15">
        <v>52.132701421800903</v>
      </c>
      <c r="K50" s="15">
        <v>51.258393561945802</v>
      </c>
      <c r="L50" s="52">
        <v>29</v>
      </c>
    </row>
    <row r="51" spans="1:12" s="12" customFormat="1" ht="15" customHeight="1" x14ac:dyDescent="0.25">
      <c r="A51" s="13" t="s">
        <v>63</v>
      </c>
      <c r="B51" s="52">
        <v>2</v>
      </c>
      <c r="C51" s="14">
        <v>2</v>
      </c>
      <c r="D51" s="14">
        <v>0</v>
      </c>
      <c r="E51" s="14">
        <v>2</v>
      </c>
      <c r="F51" s="14">
        <v>2</v>
      </c>
      <c r="G51" s="56">
        <v>71.3521227256511</v>
      </c>
      <c r="H51" s="15">
        <v>75.159714393085295</v>
      </c>
      <c r="I51" s="15">
        <v>0</v>
      </c>
      <c r="J51" s="15">
        <v>83.507306889352805</v>
      </c>
      <c r="K51" s="15">
        <v>91.617040769583099</v>
      </c>
      <c r="L51" s="52">
        <v>24</v>
      </c>
    </row>
    <row r="52" spans="1:12" s="12" customFormat="1" ht="15" customHeight="1" x14ac:dyDescent="0.25">
      <c r="A52" s="13" t="s">
        <v>64</v>
      </c>
      <c r="B52" s="52">
        <v>1</v>
      </c>
      <c r="C52" s="14">
        <v>0</v>
      </c>
      <c r="D52" s="14">
        <v>2</v>
      </c>
      <c r="E52" s="14">
        <v>4</v>
      </c>
      <c r="F52" s="14">
        <v>6</v>
      </c>
      <c r="G52" s="56">
        <v>48.828125</v>
      </c>
      <c r="H52" s="15">
        <v>0</v>
      </c>
      <c r="I52" s="15">
        <v>102.092904543134</v>
      </c>
      <c r="J52" s="15">
        <v>213.21961620469099</v>
      </c>
      <c r="K52" s="15">
        <v>326.26427406199002</v>
      </c>
      <c r="L52" s="52">
        <v>3</v>
      </c>
    </row>
    <row r="53" spans="1:12" s="12" customFormat="1" ht="15" customHeight="1" x14ac:dyDescent="0.25">
      <c r="A53" s="13" t="s">
        <v>65</v>
      </c>
      <c r="B53" s="52">
        <v>0</v>
      </c>
      <c r="C53" s="14">
        <v>0</v>
      </c>
      <c r="D53" s="14">
        <v>0</v>
      </c>
      <c r="E53" s="14">
        <v>0</v>
      </c>
      <c r="F53" s="14">
        <v>0</v>
      </c>
      <c r="G53" s="56">
        <v>0</v>
      </c>
      <c r="H53" s="15">
        <v>0</v>
      </c>
      <c r="I53" s="15">
        <v>0</v>
      </c>
      <c r="J53" s="15">
        <v>0</v>
      </c>
      <c r="K53" s="15">
        <v>0</v>
      </c>
      <c r="L53" s="52">
        <v>40</v>
      </c>
    </row>
    <row r="54" spans="1:12" s="12" customFormat="1" ht="15" customHeight="1" x14ac:dyDescent="0.25">
      <c r="A54" s="13" t="s">
        <v>66</v>
      </c>
      <c r="B54" s="52">
        <v>0</v>
      </c>
      <c r="C54" s="14">
        <v>0</v>
      </c>
      <c r="D54" s="14">
        <v>0</v>
      </c>
      <c r="E54" s="14">
        <v>0</v>
      </c>
      <c r="F54" s="14">
        <v>0</v>
      </c>
      <c r="G54" s="56">
        <v>0</v>
      </c>
      <c r="H54" s="15">
        <v>0</v>
      </c>
      <c r="I54" s="15">
        <v>0</v>
      </c>
      <c r="J54" s="15">
        <v>0</v>
      </c>
      <c r="K54" s="15">
        <v>0</v>
      </c>
      <c r="L54" s="52">
        <v>40</v>
      </c>
    </row>
    <row r="55" spans="1:12" s="12" customFormat="1" ht="15" customHeight="1" x14ac:dyDescent="0.25">
      <c r="A55" s="13" t="s">
        <v>67</v>
      </c>
      <c r="B55" s="52">
        <v>0</v>
      </c>
      <c r="C55" s="14">
        <v>1</v>
      </c>
      <c r="D55" s="14">
        <v>2</v>
      </c>
      <c r="E55" s="14">
        <v>1</v>
      </c>
      <c r="F55" s="14">
        <v>1</v>
      </c>
      <c r="G55" s="56">
        <v>0</v>
      </c>
      <c r="H55" s="15">
        <v>19.481784531463099</v>
      </c>
      <c r="I55" s="15">
        <v>39.769337840524997</v>
      </c>
      <c r="J55" s="15">
        <v>19.790223629526999</v>
      </c>
      <c r="K55" s="15">
        <v>20.210185933710601</v>
      </c>
      <c r="L55" s="52">
        <v>37</v>
      </c>
    </row>
    <row r="56" spans="1:12" s="12" customFormat="1" ht="15" customHeight="1" x14ac:dyDescent="0.25">
      <c r="A56" s="13" t="s">
        <v>68</v>
      </c>
      <c r="B56" s="52">
        <v>0</v>
      </c>
      <c r="C56" s="14">
        <v>1</v>
      </c>
      <c r="D56" s="14">
        <v>2</v>
      </c>
      <c r="E56" s="14">
        <v>1</v>
      </c>
      <c r="F56" s="14">
        <v>0</v>
      </c>
      <c r="G56" s="56">
        <v>0</v>
      </c>
      <c r="H56" s="15">
        <v>21.5285252960172</v>
      </c>
      <c r="I56" s="15">
        <v>44.238000442379999</v>
      </c>
      <c r="J56" s="15">
        <v>22.8466986520448</v>
      </c>
      <c r="K56" s="15">
        <v>0</v>
      </c>
      <c r="L56" s="52">
        <v>40</v>
      </c>
    </row>
    <row r="57" spans="1:12" s="12" customFormat="1" ht="15" customHeight="1" x14ac:dyDescent="0.25">
      <c r="A57" s="13" t="s">
        <v>69</v>
      </c>
      <c r="B57" s="52">
        <v>5</v>
      </c>
      <c r="C57" s="14">
        <v>16</v>
      </c>
      <c r="D57" s="14">
        <v>13</v>
      </c>
      <c r="E57" s="14">
        <v>12</v>
      </c>
      <c r="F57" s="14">
        <v>17</v>
      </c>
      <c r="G57" s="56">
        <v>63.556628956400203</v>
      </c>
      <c r="H57" s="15">
        <v>214.96708316538999</v>
      </c>
      <c r="I57" s="15">
        <v>177.11171662125301</v>
      </c>
      <c r="J57" s="15">
        <v>164.49623029472201</v>
      </c>
      <c r="K57" s="15">
        <v>241.10055311303401</v>
      </c>
      <c r="L57" s="52">
        <v>11</v>
      </c>
    </row>
    <row r="58" spans="1:12" s="12" customFormat="1" ht="15" customHeight="1" x14ac:dyDescent="0.25">
      <c r="A58" s="13" t="s">
        <v>70</v>
      </c>
      <c r="B58" s="52">
        <v>0</v>
      </c>
      <c r="C58" s="14">
        <v>0</v>
      </c>
      <c r="D58" s="14">
        <v>0</v>
      </c>
      <c r="E58" s="14">
        <v>0</v>
      </c>
      <c r="F58" s="14">
        <v>3</v>
      </c>
      <c r="G58" s="56">
        <v>0</v>
      </c>
      <c r="H58" s="15">
        <v>0</v>
      </c>
      <c r="I58" s="15">
        <v>0</v>
      </c>
      <c r="J58" s="15">
        <v>0</v>
      </c>
      <c r="K58" s="15">
        <v>238.85350318471299</v>
      </c>
      <c r="L58" s="52">
        <v>12</v>
      </c>
    </row>
    <row r="59" spans="1:12" s="12" customFormat="1" ht="15" customHeight="1" x14ac:dyDescent="0.25">
      <c r="A59" s="13" t="s">
        <v>71</v>
      </c>
      <c r="B59" s="52">
        <v>0</v>
      </c>
      <c r="C59" s="14">
        <v>1</v>
      </c>
      <c r="D59" s="14">
        <v>2</v>
      </c>
      <c r="E59" s="14">
        <v>1</v>
      </c>
      <c r="F59" s="14">
        <v>0</v>
      </c>
      <c r="G59" s="56">
        <v>0</v>
      </c>
      <c r="H59" s="15">
        <v>134.58950201884301</v>
      </c>
      <c r="I59" s="15">
        <v>272.85129604365602</v>
      </c>
      <c r="J59" s="15">
        <v>126.903553299492</v>
      </c>
      <c r="K59" s="15">
        <v>0</v>
      </c>
      <c r="L59" s="52">
        <v>40</v>
      </c>
    </row>
    <row r="60" spans="1:12" s="12" customFormat="1" ht="15" customHeight="1" x14ac:dyDescent="0.25">
      <c r="A60" s="13" t="s">
        <v>72</v>
      </c>
      <c r="B60" s="52">
        <v>0</v>
      </c>
      <c r="C60" s="14">
        <v>0</v>
      </c>
      <c r="D60" s="14">
        <v>0</v>
      </c>
      <c r="E60" s="14">
        <v>0</v>
      </c>
      <c r="F60" s="14">
        <v>0</v>
      </c>
      <c r="G60" s="56">
        <v>0</v>
      </c>
      <c r="H60" s="15">
        <v>0</v>
      </c>
      <c r="I60" s="15">
        <v>0</v>
      </c>
      <c r="J60" s="15">
        <v>0</v>
      </c>
      <c r="K60" s="15">
        <v>0</v>
      </c>
      <c r="L60" s="52">
        <v>40</v>
      </c>
    </row>
    <row r="61" spans="1:12" s="12" customFormat="1" ht="15" customHeight="1" x14ac:dyDescent="0.25">
      <c r="A61" s="13" t="s">
        <v>73</v>
      </c>
      <c r="B61" s="52">
        <v>4</v>
      </c>
      <c r="C61" s="14">
        <v>5</v>
      </c>
      <c r="D61" s="14">
        <v>6</v>
      </c>
      <c r="E61" s="14">
        <v>3</v>
      </c>
      <c r="F61" s="14">
        <v>9</v>
      </c>
      <c r="G61" s="56">
        <v>55.9753708368318</v>
      </c>
      <c r="H61" s="15">
        <v>70.116393212733101</v>
      </c>
      <c r="I61" s="15">
        <v>86.994345367551105</v>
      </c>
      <c r="J61" s="15">
        <v>44.359012272660102</v>
      </c>
      <c r="K61" s="15">
        <v>134.30831219221</v>
      </c>
      <c r="L61" s="52">
        <v>17</v>
      </c>
    </row>
    <row r="62" spans="1:12" s="12" customFormat="1" ht="15" customHeight="1" x14ac:dyDescent="0.25">
      <c r="A62" s="13" t="s">
        <v>74</v>
      </c>
      <c r="B62" s="52">
        <v>1</v>
      </c>
      <c r="C62" s="14">
        <v>0</v>
      </c>
      <c r="D62" s="14">
        <v>0</v>
      </c>
      <c r="E62" s="14">
        <v>1</v>
      </c>
      <c r="F62" s="14">
        <v>2</v>
      </c>
      <c r="G62" s="56">
        <v>219.29824561403501</v>
      </c>
      <c r="H62" s="15">
        <v>0</v>
      </c>
      <c r="I62" s="15">
        <v>0</v>
      </c>
      <c r="J62" s="15">
        <v>214.59227467811201</v>
      </c>
      <c r="K62" s="15">
        <v>506.329113924051</v>
      </c>
      <c r="L62" s="52">
        <v>2</v>
      </c>
    </row>
    <row r="63" spans="1:12" s="12" customFormat="1" ht="15" customHeight="1" x14ac:dyDescent="0.25">
      <c r="A63" s="13" t="s">
        <v>75</v>
      </c>
      <c r="B63" s="52">
        <v>1</v>
      </c>
      <c r="C63" s="14">
        <v>1</v>
      </c>
      <c r="D63" s="14">
        <v>3</v>
      </c>
      <c r="E63" s="14">
        <v>4</v>
      </c>
      <c r="F63" s="14">
        <v>8</v>
      </c>
      <c r="G63" s="56">
        <v>10.4253544620517</v>
      </c>
      <c r="H63" s="15">
        <v>10.728462611307799</v>
      </c>
      <c r="I63" s="15">
        <v>33.229951262738098</v>
      </c>
      <c r="J63" s="15">
        <v>45.305244082002503</v>
      </c>
      <c r="K63" s="15">
        <v>96.026887528507999</v>
      </c>
      <c r="L63" s="52">
        <v>23</v>
      </c>
    </row>
    <row r="64" spans="1:12" s="12" customFormat="1" ht="15" customHeight="1" x14ac:dyDescent="0.25">
      <c r="A64" s="13" t="s">
        <v>76</v>
      </c>
      <c r="B64" s="52">
        <v>0</v>
      </c>
      <c r="C64" s="14">
        <v>0</v>
      </c>
      <c r="D64" s="14">
        <v>2</v>
      </c>
      <c r="E64" s="14">
        <v>2</v>
      </c>
      <c r="F64" s="14">
        <v>1</v>
      </c>
      <c r="G64" s="56">
        <v>0</v>
      </c>
      <c r="H64" s="15">
        <v>0</v>
      </c>
      <c r="I64" s="15">
        <v>93.896713615023501</v>
      </c>
      <c r="J64" s="15">
        <v>96.153846153846203</v>
      </c>
      <c r="K64" s="15">
        <v>50.942435048395303</v>
      </c>
      <c r="L64" s="52">
        <v>30</v>
      </c>
    </row>
    <row r="65" spans="1:12" s="12" customFormat="1" ht="15" customHeight="1" x14ac:dyDescent="0.25">
      <c r="A65" s="13" t="s">
        <v>77</v>
      </c>
      <c r="B65" s="52">
        <v>1</v>
      </c>
      <c r="C65" s="14">
        <v>2</v>
      </c>
      <c r="D65" s="14">
        <v>5</v>
      </c>
      <c r="E65" s="14">
        <v>2</v>
      </c>
      <c r="F65" s="14">
        <v>6</v>
      </c>
      <c r="G65" s="56">
        <v>80.710250201775594</v>
      </c>
      <c r="H65" s="15">
        <v>168.91891891891899</v>
      </c>
      <c r="I65" s="15">
        <v>455.78851412944402</v>
      </c>
      <c r="J65" s="15">
        <v>171.37960582690701</v>
      </c>
      <c r="K65" s="15">
        <v>537.15308863025996</v>
      </c>
      <c r="L65" s="52">
        <v>1</v>
      </c>
    </row>
    <row r="66" spans="1:12" s="12" customFormat="1" ht="24.95" customHeight="1" x14ac:dyDescent="0.25">
      <c r="A66" s="17" t="s">
        <v>78</v>
      </c>
      <c r="L66" s="18"/>
    </row>
    <row r="67" spans="1:12" s="12" customFormat="1" ht="18" customHeight="1" x14ac:dyDescent="0.25">
      <c r="A67" s="19" t="s">
        <v>83</v>
      </c>
      <c r="L67" s="18"/>
    </row>
    <row r="68" spans="1:12" s="12" customFormat="1" ht="18" customHeight="1" x14ac:dyDescent="0.25">
      <c r="A68" s="19" t="s">
        <v>79</v>
      </c>
      <c r="L68" s="18"/>
    </row>
    <row r="69" spans="1:12" ht="18" customHeight="1" x14ac:dyDescent="0.25">
      <c r="A69" s="36" t="s">
        <v>84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8"/>
    </row>
    <row r="70" spans="1:12" ht="18" customHeight="1" x14ac:dyDescent="0.25">
      <c r="A70" s="30" t="s">
        <v>85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18"/>
    </row>
    <row r="71" spans="1:12" ht="15.75" x14ac:dyDescent="0.25">
      <c r="A71" s="30" t="s">
        <v>86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8"/>
    </row>
    <row r="72" spans="1:12" ht="15.75" x14ac:dyDescent="0.25">
      <c r="A72" s="29" t="s">
        <v>2</v>
      </c>
    </row>
  </sheetData>
  <sheetProtection algorithmName="SHA-512" hashValue="eW7nTcNWX/oLfmMqyReAOJBzWEahd1zBE4+GSM0Pm/b9GiTYN/Wo7I/mraN81gRcVRPuq0kJ7LdEQVCGnaYkCQ==" saltValue="FTq5d6ushJmDrJ2Dwr5pJw==" spinCount="100000" sheet="1" objects="1" scenarios="1"/>
  <hyperlinks>
    <hyperlink ref="A72" location="'Table of Contents'!A1" display="Click here to return to the Table of Contents" xr:uid="{7E65B7BD-8895-4D35-92D1-AE878659BEE4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8247A-A217-4502-8E69-35B675C98A46}">
  <sheetPr codeName="Sheet63">
    <pageSetUpPr fitToPage="1"/>
  </sheetPr>
  <dimension ref="A1:M26"/>
  <sheetViews>
    <sheetView workbookViewId="0">
      <selection activeCell="A11" sqref="A11"/>
    </sheetView>
  </sheetViews>
  <sheetFormatPr defaultRowHeight="15" x14ac:dyDescent="0.25"/>
  <cols>
    <col min="1" max="1" width="30.7109375" style="34" customWidth="1"/>
    <col min="2" max="11" width="9.7109375" style="34" customWidth="1"/>
    <col min="12" max="16384" width="9.140625" style="34"/>
  </cols>
  <sheetData>
    <row r="1" spans="1:11" s="4" customFormat="1" ht="18.75" x14ac:dyDescent="0.3">
      <c r="A1" s="37" t="s">
        <v>87</v>
      </c>
    </row>
    <row r="2" spans="1:11" s="4" customFormat="1" ht="30" customHeight="1" x14ac:dyDescent="0.3">
      <c r="A2" s="37" t="s">
        <v>88</v>
      </c>
    </row>
    <row r="3" spans="1:11" s="12" customFormat="1" ht="38.1" customHeight="1" thickBot="1" x14ac:dyDescent="0.35">
      <c r="A3" s="6" t="s">
        <v>89</v>
      </c>
      <c r="B3" s="60" t="s">
        <v>90</v>
      </c>
      <c r="C3" s="25" t="s">
        <v>91</v>
      </c>
      <c r="D3" s="25" t="s">
        <v>92</v>
      </c>
      <c r="E3" s="25" t="s">
        <v>93</v>
      </c>
      <c r="F3" s="25" t="s">
        <v>94</v>
      </c>
      <c r="G3" s="25" t="s">
        <v>4</v>
      </c>
      <c r="H3" s="25" t="s">
        <v>5</v>
      </c>
      <c r="I3" s="25" t="s">
        <v>6</v>
      </c>
      <c r="J3" s="25" t="s">
        <v>7</v>
      </c>
      <c r="K3" s="25" t="s">
        <v>8</v>
      </c>
    </row>
    <row r="4" spans="1:11" s="12" customFormat="1" ht="17.45" customHeight="1" x14ac:dyDescent="0.25">
      <c r="A4" s="38" t="s">
        <v>95</v>
      </c>
      <c r="B4" s="57">
        <v>46</v>
      </c>
      <c r="C4" s="10">
        <v>33</v>
      </c>
      <c r="D4" s="10">
        <v>58</v>
      </c>
      <c r="E4" s="10">
        <v>104</v>
      </c>
      <c r="F4" s="10">
        <v>148</v>
      </c>
      <c r="G4" s="10">
        <v>214</v>
      </c>
      <c r="H4" s="10">
        <v>288</v>
      </c>
      <c r="I4" s="10">
        <v>328</v>
      </c>
      <c r="J4" s="10">
        <v>446</v>
      </c>
      <c r="K4" s="10">
        <v>483</v>
      </c>
    </row>
    <row r="5" spans="1:11" s="12" customFormat="1" ht="17.45" customHeight="1" x14ac:dyDescent="0.25">
      <c r="A5" s="32" t="s">
        <v>96</v>
      </c>
      <c r="B5" s="58">
        <v>0</v>
      </c>
      <c r="C5" s="14">
        <v>0</v>
      </c>
      <c r="D5" s="14">
        <v>4</v>
      </c>
      <c r="E5" s="14">
        <v>0</v>
      </c>
      <c r="F5" s="14">
        <v>1</v>
      </c>
      <c r="G5" s="14">
        <v>0</v>
      </c>
      <c r="H5" s="14">
        <v>0</v>
      </c>
      <c r="I5" s="14">
        <v>3</v>
      </c>
      <c r="J5" s="14">
        <v>5</v>
      </c>
      <c r="K5" s="14">
        <v>5</v>
      </c>
    </row>
    <row r="6" spans="1:11" s="12" customFormat="1" ht="17.45" customHeight="1" x14ac:dyDescent="0.25">
      <c r="A6" s="39" t="s">
        <v>97</v>
      </c>
      <c r="B6" s="58">
        <v>7</v>
      </c>
      <c r="C6" s="14">
        <v>2</v>
      </c>
      <c r="D6" s="14">
        <v>4</v>
      </c>
      <c r="E6" s="14">
        <v>12</v>
      </c>
      <c r="F6" s="14">
        <v>6</v>
      </c>
      <c r="G6" s="14">
        <v>16</v>
      </c>
      <c r="H6" s="14">
        <v>5</v>
      </c>
      <c r="I6" s="14">
        <v>12</v>
      </c>
      <c r="J6" s="14">
        <v>15</v>
      </c>
      <c r="K6" s="14">
        <v>5</v>
      </c>
    </row>
    <row r="7" spans="1:11" s="12" customFormat="1" ht="17.45" customHeight="1" x14ac:dyDescent="0.25">
      <c r="A7" s="39" t="s">
        <v>98</v>
      </c>
      <c r="B7" s="58">
        <v>12</v>
      </c>
      <c r="C7" s="14">
        <v>7</v>
      </c>
      <c r="D7" s="14">
        <v>10</v>
      </c>
      <c r="E7" s="14">
        <v>12</v>
      </c>
      <c r="F7" s="14">
        <v>22</v>
      </c>
      <c r="G7" s="14">
        <v>38</v>
      </c>
      <c r="H7" s="14">
        <v>51</v>
      </c>
      <c r="I7" s="14">
        <v>67</v>
      </c>
      <c r="J7" s="14">
        <v>64</v>
      </c>
      <c r="K7" s="14">
        <v>88</v>
      </c>
    </row>
    <row r="8" spans="1:11" s="12" customFormat="1" ht="17.45" customHeight="1" x14ac:dyDescent="0.25">
      <c r="A8" s="32" t="s">
        <v>99</v>
      </c>
      <c r="B8" s="58">
        <v>19</v>
      </c>
      <c r="C8" s="14">
        <v>18</v>
      </c>
      <c r="D8" s="14">
        <v>29</v>
      </c>
      <c r="E8" s="14">
        <v>57</v>
      </c>
      <c r="F8" s="14">
        <v>82</v>
      </c>
      <c r="G8" s="14">
        <v>100</v>
      </c>
      <c r="H8" s="14">
        <v>147</v>
      </c>
      <c r="I8" s="14">
        <v>154</v>
      </c>
      <c r="J8" s="14">
        <v>218</v>
      </c>
      <c r="K8" s="14">
        <v>227</v>
      </c>
    </row>
    <row r="9" spans="1:11" s="12" customFormat="1" ht="17.45" customHeight="1" x14ac:dyDescent="0.25">
      <c r="A9" s="32" t="s">
        <v>100</v>
      </c>
      <c r="B9" s="58">
        <v>7</v>
      </c>
      <c r="C9" s="14">
        <v>6</v>
      </c>
      <c r="D9" s="14">
        <v>7</v>
      </c>
      <c r="E9" s="14">
        <v>22</v>
      </c>
      <c r="F9" s="14">
        <v>33</v>
      </c>
      <c r="G9" s="14">
        <v>54</v>
      </c>
      <c r="H9" s="14">
        <v>81</v>
      </c>
      <c r="I9" s="14">
        <v>86</v>
      </c>
      <c r="J9" s="14">
        <v>128</v>
      </c>
      <c r="K9" s="14">
        <v>135</v>
      </c>
    </row>
    <row r="10" spans="1:11" s="12" customFormat="1" ht="17.45" customHeight="1" x14ac:dyDescent="0.25">
      <c r="A10" s="40" t="s">
        <v>101</v>
      </c>
      <c r="B10" s="58">
        <v>1</v>
      </c>
      <c r="C10" s="14">
        <v>0</v>
      </c>
      <c r="D10" s="14">
        <v>4</v>
      </c>
      <c r="E10" s="14">
        <v>1</v>
      </c>
      <c r="F10" s="14">
        <v>4</v>
      </c>
      <c r="G10" s="14">
        <v>6</v>
      </c>
      <c r="H10" s="14">
        <v>4</v>
      </c>
      <c r="I10" s="14">
        <v>6</v>
      </c>
      <c r="J10" s="14">
        <v>16</v>
      </c>
      <c r="K10" s="14">
        <v>23</v>
      </c>
    </row>
    <row r="11" spans="1:11" s="12" customFormat="1" ht="24" customHeight="1" x14ac:dyDescent="0.25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s="12" customFormat="1" ht="38.1" customHeight="1" thickBot="1" x14ac:dyDescent="0.35">
      <c r="A12" s="6" t="s">
        <v>89</v>
      </c>
      <c r="B12" s="60" t="s">
        <v>103</v>
      </c>
      <c r="C12" s="25" t="s">
        <v>104</v>
      </c>
      <c r="D12" s="25" t="s">
        <v>105</v>
      </c>
      <c r="E12" s="25" t="s">
        <v>106</v>
      </c>
      <c r="F12" s="25" t="s">
        <v>107</v>
      </c>
      <c r="G12" s="25" t="s">
        <v>9</v>
      </c>
      <c r="H12" s="25" t="s">
        <v>10</v>
      </c>
      <c r="I12" s="25" t="s">
        <v>11</v>
      </c>
      <c r="J12" s="25" t="s">
        <v>12</v>
      </c>
      <c r="K12" s="25" t="s">
        <v>13</v>
      </c>
    </row>
    <row r="13" spans="1:11" s="12" customFormat="1" ht="17.45" customHeight="1" x14ac:dyDescent="0.25">
      <c r="A13" s="38" t="s">
        <v>95</v>
      </c>
      <c r="B13" s="61">
        <v>9.1629267981745794</v>
      </c>
      <c r="C13" s="42">
        <v>6.5503743638197003</v>
      </c>
      <c r="D13" s="42">
        <v>11.731581417175001</v>
      </c>
      <c r="E13" s="42">
        <v>20.677054235515602</v>
      </c>
      <c r="F13" s="42">
        <v>30.0942070684786</v>
      </c>
      <c r="G13" s="42">
        <v>43.769494298716602</v>
      </c>
      <c r="H13" s="42">
        <v>61.042038464962303</v>
      </c>
      <c r="I13" s="42">
        <v>72.207888271501702</v>
      </c>
      <c r="J13" s="42">
        <v>99.877728162384201</v>
      </c>
      <c r="K13" s="42">
        <v>114.891673564925</v>
      </c>
    </row>
    <row r="14" spans="1:11" s="12" customFormat="1" ht="17.45" customHeight="1" x14ac:dyDescent="0.25">
      <c r="A14" s="32" t="s">
        <v>96</v>
      </c>
      <c r="B14" s="59">
        <v>0</v>
      </c>
      <c r="C14" s="15">
        <v>0</v>
      </c>
      <c r="D14" s="15">
        <v>222.96544035674501</v>
      </c>
      <c r="E14" s="15">
        <v>0</v>
      </c>
      <c r="F14" s="15">
        <v>60.277275467148897</v>
      </c>
      <c r="G14" s="15">
        <v>0</v>
      </c>
      <c r="H14" s="15">
        <v>0</v>
      </c>
      <c r="I14" s="15">
        <v>200.937709310114</v>
      </c>
      <c r="J14" s="15">
        <v>340.13605442176902</v>
      </c>
      <c r="K14" s="15">
        <v>361.53289949385402</v>
      </c>
    </row>
    <row r="15" spans="1:11" s="12" customFormat="1" ht="17.45" customHeight="1" x14ac:dyDescent="0.25">
      <c r="A15" s="39" t="s">
        <v>97</v>
      </c>
      <c r="B15" s="59">
        <v>10.9272556977833</v>
      </c>
      <c r="C15" s="15">
        <v>2.8335033435339501</v>
      </c>
      <c r="D15" s="15">
        <v>5.70523883556075</v>
      </c>
      <c r="E15" s="15">
        <v>15.6052901933756</v>
      </c>
      <c r="F15" s="15">
        <v>8.2495772091680308</v>
      </c>
      <c r="G15" s="15">
        <v>21.229168878038401</v>
      </c>
      <c r="H15" s="15">
        <v>6.8029062015292903</v>
      </c>
      <c r="I15" s="15">
        <v>17.145061507908199</v>
      </c>
      <c r="J15" s="15">
        <v>21.808348235704599</v>
      </c>
      <c r="K15" s="15">
        <v>8.3875729718848593</v>
      </c>
    </row>
    <row r="16" spans="1:11" s="12" customFormat="1" ht="17.45" customHeight="1" x14ac:dyDescent="0.25">
      <c r="A16" s="39" t="s">
        <v>108</v>
      </c>
      <c r="B16" s="59">
        <v>44.309873716859897</v>
      </c>
      <c r="C16" s="15">
        <v>26.382240982926898</v>
      </c>
      <c r="D16" s="15">
        <v>38.704183922281999</v>
      </c>
      <c r="E16" s="15">
        <v>47.562425683709897</v>
      </c>
      <c r="F16" s="15">
        <v>91.727818545697104</v>
      </c>
      <c r="G16" s="15">
        <v>159.93265993265999</v>
      </c>
      <c r="H16" s="15">
        <v>219.31710673432499</v>
      </c>
      <c r="I16" s="15">
        <v>301.38095452296301</v>
      </c>
      <c r="J16" s="15">
        <v>289.435600578871</v>
      </c>
      <c r="K16" s="15">
        <v>416.23309053069698</v>
      </c>
    </row>
    <row r="17" spans="1:13" s="12" customFormat="1" ht="17.45" customHeight="1" x14ac:dyDescent="0.25">
      <c r="A17" s="32" t="s">
        <v>99</v>
      </c>
      <c r="B17" s="59">
        <v>7.6098928607189302</v>
      </c>
      <c r="C17" s="15">
        <v>7.3584720541583497</v>
      </c>
      <c r="D17" s="15">
        <v>12.1746431570109</v>
      </c>
      <c r="E17" s="15">
        <v>24.017596049316101</v>
      </c>
      <c r="F17" s="15">
        <v>35.040638594272103</v>
      </c>
      <c r="G17" s="15">
        <v>43.718713795440102</v>
      </c>
      <c r="H17" s="15">
        <v>66.857992713843203</v>
      </c>
      <c r="I17" s="15">
        <v>73.090741681181996</v>
      </c>
      <c r="J17" s="15">
        <v>107.105307117099</v>
      </c>
      <c r="K17" s="15">
        <v>117.079108342015</v>
      </c>
    </row>
    <row r="18" spans="1:13" s="12" customFormat="1" ht="17.45" customHeight="1" x14ac:dyDescent="0.25">
      <c r="A18" s="32" t="s">
        <v>100</v>
      </c>
      <c r="B18" s="59">
        <v>5.0260998183423897</v>
      </c>
      <c r="C18" s="15">
        <v>4.3723174010945396</v>
      </c>
      <c r="D18" s="15">
        <v>5.0830719182061097</v>
      </c>
      <c r="E18" s="15">
        <v>15.8940014593583</v>
      </c>
      <c r="F18" s="15">
        <v>24.312974287187799</v>
      </c>
      <c r="G18" s="15">
        <v>40.8604916879166</v>
      </c>
      <c r="H18" s="15">
        <v>63.712804700589103</v>
      </c>
      <c r="I18" s="15">
        <v>70.421381896791701</v>
      </c>
      <c r="J18" s="15">
        <v>106.50424768894101</v>
      </c>
      <c r="K18" s="15">
        <v>117.56304862755999</v>
      </c>
    </row>
    <row r="19" spans="1:13" s="12" customFormat="1" ht="30" customHeight="1" x14ac:dyDescent="0.25">
      <c r="A19" s="26" t="s">
        <v>109</v>
      </c>
    </row>
    <row r="20" spans="1:13" s="12" customFormat="1" ht="15.95" hidden="1" customHeight="1" x14ac:dyDescent="0.25">
      <c r="A20" s="43" t="s">
        <v>110</v>
      </c>
    </row>
    <row r="21" spans="1:13" s="12" customFormat="1" ht="15.75" hidden="1" x14ac:dyDescent="0.25">
      <c r="A21" s="43" t="s">
        <v>111</v>
      </c>
    </row>
    <row r="22" spans="1:13" s="12" customFormat="1" ht="20.100000000000001" customHeight="1" x14ac:dyDescent="0.25">
      <c r="A22" s="12" t="s">
        <v>112</v>
      </c>
    </row>
    <row r="23" spans="1:13" s="12" customFormat="1" ht="18" customHeight="1" x14ac:dyDescent="0.25">
      <c r="A23" s="43" t="s">
        <v>84</v>
      </c>
      <c r="M23" s="18"/>
    </row>
    <row r="24" spans="1:13" s="12" customFormat="1" ht="18" customHeight="1" x14ac:dyDescent="0.25">
      <c r="A24" s="44" t="s">
        <v>113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18"/>
    </row>
    <row r="25" spans="1:13" s="12" customFormat="1" ht="15.75" x14ac:dyDescent="0.25">
      <c r="A25" s="44" t="s">
        <v>114</v>
      </c>
      <c r="M25" s="18"/>
    </row>
    <row r="26" spans="1:13" s="21" customFormat="1" ht="15.75" x14ac:dyDescent="0.25">
      <c r="A26" s="29" t="s">
        <v>2</v>
      </c>
      <c r="G26" s="22"/>
      <c r="M26" s="23"/>
    </row>
  </sheetData>
  <sheetProtection algorithmName="SHA-512" hashValue="1ls1FOnoEBjAhnKJJwUuiAe1zxerVAbpWC/eUp/W6sum6qoPV7vr3bXR58cRkeHPlCVMAUhIIdVk2hFpT14MQw==" saltValue="DejITFxY4rm6R45/V1x7Qg==" spinCount="100000" sheet="1" objects="1" scenarios="1"/>
  <hyperlinks>
    <hyperlink ref="A26" location="'Table of Contents'!A1" display="Click here to return to the Table of Contents" xr:uid="{03D866F6-38E8-4E52-9D57-240761CC4BFA}"/>
  </hyperlinks>
  <printOptions horizontalCentered="1"/>
  <pageMargins left="0.4" right="0.4" top="0.3" bottom="0.1" header="0.3" footer="0"/>
  <pageSetup scale="76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B885-BE6B-4DF0-A2AC-FBDF8DA39AF9}">
  <sheetPr codeName="Sheet64"/>
  <dimension ref="A1:M19"/>
  <sheetViews>
    <sheetView workbookViewId="0"/>
  </sheetViews>
  <sheetFormatPr defaultRowHeight="15.75" x14ac:dyDescent="0.25"/>
  <cols>
    <col min="1" max="1" width="10.7109375" style="12" customWidth="1"/>
    <col min="2" max="4" width="12.7109375" style="12" customWidth="1"/>
    <col min="5" max="6" width="14.7109375" style="12" customWidth="1"/>
    <col min="7" max="7" width="25.7109375" style="12" customWidth="1"/>
    <col min="8" max="16384" width="9.140625" style="12"/>
  </cols>
  <sheetData>
    <row r="1" spans="1:7" ht="30" customHeight="1" x14ac:dyDescent="0.25">
      <c r="A1" s="3" t="s">
        <v>115</v>
      </c>
    </row>
    <row r="2" spans="1:7" ht="50.1" customHeight="1" thickBot="1" x14ac:dyDescent="0.3">
      <c r="A2" s="45" t="s">
        <v>116</v>
      </c>
      <c r="B2" s="62" t="s">
        <v>80</v>
      </c>
      <c r="C2" s="63" t="s">
        <v>117</v>
      </c>
      <c r="D2" s="45" t="s">
        <v>118</v>
      </c>
      <c r="E2" s="63" t="s">
        <v>119</v>
      </c>
      <c r="F2" s="45" t="s">
        <v>120</v>
      </c>
    </row>
    <row r="3" spans="1:7" ht="17.45" customHeight="1" x14ac:dyDescent="0.25">
      <c r="A3" s="46">
        <v>2011</v>
      </c>
      <c r="B3" s="58">
        <v>46</v>
      </c>
      <c r="C3" s="64">
        <v>0</v>
      </c>
      <c r="D3" s="14">
        <v>1</v>
      </c>
      <c r="E3" s="64">
        <v>37</v>
      </c>
      <c r="F3" s="14">
        <v>8</v>
      </c>
    </row>
    <row r="4" spans="1:7" ht="17.45" customHeight="1" x14ac:dyDescent="0.25">
      <c r="A4" s="46">
        <v>2012</v>
      </c>
      <c r="B4" s="58">
        <v>33</v>
      </c>
      <c r="C4" s="64">
        <v>0</v>
      </c>
      <c r="D4" s="14">
        <v>1</v>
      </c>
      <c r="E4" s="64">
        <v>31</v>
      </c>
      <c r="F4" s="14">
        <v>1</v>
      </c>
    </row>
    <row r="5" spans="1:7" ht="17.45" customHeight="1" x14ac:dyDescent="0.25">
      <c r="A5" s="46">
        <v>2013</v>
      </c>
      <c r="B5" s="58">
        <v>58</v>
      </c>
      <c r="C5" s="64">
        <v>0</v>
      </c>
      <c r="D5" s="14">
        <v>7</v>
      </c>
      <c r="E5" s="64">
        <v>50</v>
      </c>
      <c r="F5" s="14">
        <v>1</v>
      </c>
    </row>
    <row r="6" spans="1:7" ht="17.45" customHeight="1" x14ac:dyDescent="0.25">
      <c r="A6" s="46">
        <v>2014</v>
      </c>
      <c r="B6" s="58">
        <v>104</v>
      </c>
      <c r="C6" s="64">
        <v>0</v>
      </c>
      <c r="D6" s="14">
        <v>8</v>
      </c>
      <c r="E6" s="64">
        <v>93</v>
      </c>
      <c r="F6" s="14">
        <v>3</v>
      </c>
    </row>
    <row r="7" spans="1:7" ht="17.45" customHeight="1" x14ac:dyDescent="0.25">
      <c r="A7" s="46">
        <v>2015</v>
      </c>
      <c r="B7" s="58">
        <v>148</v>
      </c>
      <c r="C7" s="64">
        <v>0</v>
      </c>
      <c r="D7" s="14">
        <v>13</v>
      </c>
      <c r="E7" s="64">
        <v>135</v>
      </c>
      <c r="F7" s="14">
        <v>0</v>
      </c>
    </row>
    <row r="8" spans="1:7" ht="17.45" customHeight="1" x14ac:dyDescent="0.25">
      <c r="A8" s="46">
        <v>2016</v>
      </c>
      <c r="B8" s="58">
        <v>214</v>
      </c>
      <c r="C8" s="64">
        <v>1</v>
      </c>
      <c r="D8" s="14">
        <v>12</v>
      </c>
      <c r="E8" s="64">
        <v>200</v>
      </c>
      <c r="F8" s="14">
        <v>1</v>
      </c>
    </row>
    <row r="9" spans="1:7" ht="17.45" customHeight="1" x14ac:dyDescent="0.25">
      <c r="A9" s="46">
        <v>2017</v>
      </c>
      <c r="B9" s="58">
        <v>288</v>
      </c>
      <c r="C9" s="64">
        <v>0</v>
      </c>
      <c r="D9" s="14">
        <v>28</v>
      </c>
      <c r="E9" s="64">
        <v>259</v>
      </c>
      <c r="F9" s="14">
        <v>1</v>
      </c>
    </row>
    <row r="10" spans="1:7" ht="17.45" customHeight="1" x14ac:dyDescent="0.25">
      <c r="A10" s="46">
        <v>2018</v>
      </c>
      <c r="B10" s="58">
        <v>328</v>
      </c>
      <c r="C10" s="64">
        <v>1</v>
      </c>
      <c r="D10" s="14">
        <v>19</v>
      </c>
      <c r="E10" s="64">
        <v>305</v>
      </c>
      <c r="F10" s="14">
        <v>3</v>
      </c>
    </row>
    <row r="11" spans="1:7" ht="17.45" customHeight="1" x14ac:dyDescent="0.25">
      <c r="A11" s="46">
        <v>2019</v>
      </c>
      <c r="B11" s="58">
        <v>446</v>
      </c>
      <c r="C11" s="64">
        <v>1</v>
      </c>
      <c r="D11" s="14">
        <v>38</v>
      </c>
      <c r="E11" s="64">
        <v>397</v>
      </c>
      <c r="F11" s="14">
        <v>10</v>
      </c>
    </row>
    <row r="12" spans="1:7" ht="17.45" customHeight="1" x14ac:dyDescent="0.25">
      <c r="A12" s="46">
        <v>2020</v>
      </c>
      <c r="B12" s="58">
        <v>483</v>
      </c>
      <c r="C12" s="64">
        <v>2</v>
      </c>
      <c r="D12" s="14">
        <v>23</v>
      </c>
      <c r="E12" s="64">
        <v>450</v>
      </c>
      <c r="F12" s="14">
        <v>8</v>
      </c>
    </row>
    <row r="13" spans="1:7" ht="24.95" customHeight="1" x14ac:dyDescent="0.25">
      <c r="A13" s="47" t="s">
        <v>121</v>
      </c>
    </row>
    <row r="14" spans="1:7" ht="24.95" customHeight="1" x14ac:dyDescent="0.25">
      <c r="A14" s="12" t="s">
        <v>122</v>
      </c>
    </row>
    <row r="15" spans="1:7" x14ac:dyDescent="0.25">
      <c r="A15" s="28" t="s">
        <v>123</v>
      </c>
      <c r="B15" s="20"/>
      <c r="C15" s="20"/>
      <c r="D15" s="20"/>
      <c r="E15" s="20"/>
      <c r="F15" s="20"/>
      <c r="G15" s="20"/>
    </row>
    <row r="16" spans="1:7" ht="24.95" customHeight="1" x14ac:dyDescent="0.25">
      <c r="A16" s="12" t="s">
        <v>124</v>
      </c>
    </row>
    <row r="17" spans="1:13" x14ac:dyDescent="0.25">
      <c r="A17" s="48" t="s">
        <v>125</v>
      </c>
      <c r="B17" s="20"/>
      <c r="C17" s="20"/>
      <c r="D17" s="20"/>
      <c r="E17" s="20"/>
      <c r="F17" s="20"/>
      <c r="G17" s="20"/>
    </row>
    <row r="18" spans="1:13" ht="24.95" customHeight="1" x14ac:dyDescent="0.25">
      <c r="A18" s="27" t="s">
        <v>79</v>
      </c>
    </row>
    <row r="19" spans="1:13" s="21" customFormat="1" x14ac:dyDescent="0.25">
      <c r="A19" s="29" t="s">
        <v>2</v>
      </c>
      <c r="G19" s="22"/>
      <c r="M19" s="23"/>
    </row>
  </sheetData>
  <sheetProtection algorithmName="SHA-512" hashValue="Plfi4QjESK+JTrYXvOLwA3ksXD8I+WMXLPzsV/rH/ppMlLrgmSXjL95pSnR9WGICpOK6TXw36ORivzPVdbQwyA==" saltValue="i6cOsMCv8ODqXRqqh9cy1A==" spinCount="100000" sheet="1" objects="1" scenarios="1"/>
  <hyperlinks>
    <hyperlink ref="A19" location="'Table of Contents'!A1" display="Click here to return to the Table of Contents" xr:uid="{AAE77034-C843-4410-BDF3-9B9E95428414}"/>
  </hyperlinks>
  <printOptions horizontalCentered="1"/>
  <pageMargins left="0.4" right="0.4" top="0.3" bottom="0.1" header="0.3" footer="0"/>
  <pageSetup scale="8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/>
    </off2d280d04f435e8ad65f64297220d7>
    <PublishingExpirationDate xmlns="http://schemas.microsoft.com/sharepoint/v3" xsi:nil="true"/>
    <TaxCatchAll xmlns="a48324c4-7d20-48d3-8188-32763737222b">
      <Value>97</Value>
    </TaxCatchAll>
    <PublishingStartDate xmlns="http://schemas.microsoft.com/sharepoint/v3" xsi:nil="true"/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</documentManagement>
</p:properties>
</file>

<file path=customXml/itemProps1.xml><?xml version="1.0" encoding="utf-8"?>
<ds:datastoreItem xmlns:ds="http://schemas.openxmlformats.org/officeDocument/2006/customXml" ds:itemID="{008C8D3E-EDA2-4F5D-9CF2-C977A28C915E}"/>
</file>

<file path=customXml/itemProps2.xml><?xml version="1.0" encoding="utf-8"?>
<ds:datastoreItem xmlns:ds="http://schemas.openxmlformats.org/officeDocument/2006/customXml" ds:itemID="{3916C00B-7500-477E-88F9-44390F4E16E6}"/>
</file>

<file path=customXml/itemProps3.xml><?xml version="1.0" encoding="utf-8"?>
<ds:datastoreItem xmlns:ds="http://schemas.openxmlformats.org/officeDocument/2006/customXml" ds:itemID="{0CEEF04A-D66B-483C-95EA-C6A93F28D7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Table of Contents</vt:lpstr>
      <vt:lpstr>Table CS-1</vt:lpstr>
      <vt:lpstr>Table CS-2</vt:lpstr>
      <vt:lpstr>Table CS-3</vt:lpstr>
      <vt:lpstr>'Table CS-1'!Print_Area</vt:lpstr>
      <vt:lpstr>'Table CS-2'!Print_Area</vt:lpstr>
      <vt:lpstr>'Table CS-3'!Print_Area</vt:lpstr>
      <vt:lpstr>'Table CS-1'!RateRank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STD Data Syphilis Congenital Tables</dc:title>
  <dc:subject/>
  <dc:creator>Gilson, Denise (CDPH-CID-DCDC-STD)</dc:creator>
  <cp:keywords/>
  <dc:description/>
  <cp:lastModifiedBy>Reyna, Melissa@CDPH</cp:lastModifiedBy>
  <cp:revision/>
  <cp:lastPrinted>2023-01-05T00:28:52Z</cp:lastPrinted>
  <dcterms:created xsi:type="dcterms:W3CDTF">2020-10-01T22:57:02Z</dcterms:created>
  <dcterms:modified xsi:type="dcterms:W3CDTF">2023-01-19T00:54:37Z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/>
  </property>
  <property fmtid="{D5CDD505-2E9C-101B-9397-08002B2CF9AE}" pid="5" name="CDPH Audience">
    <vt:lpwstr/>
  </property>
  <property fmtid="{D5CDD505-2E9C-101B-9397-08002B2CF9AE}" pid="6" name="Program">
    <vt:lpwstr/>
  </property>
</Properties>
</file>