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G:\Branch-wide\RRA\RRA Approved\2020 STD Surveillance Report\Copies for ADA Submission\"/>
    </mc:Choice>
  </mc:AlternateContent>
  <xr:revisionPtr revIDLastSave="0" documentId="13_ncr:1_{352A743D-788F-40F4-B523-2F98A9BE33FB}" xr6:coauthVersionLast="47" xr6:coauthVersionMax="47" xr10:uidLastSave="{00000000-0000-0000-0000-000000000000}"/>
  <workbookProtection workbookAlgorithmName="SHA-512" workbookHashValue="/6he4Mj2X7Va8lOZwgxCYOJ/Yge6tX/u5h4dyaIeCGfhVcncBdNQynp20HK9M4MKMnqPn8p1GvHYW7dkBJhmgw==" workbookSaltValue="/uIwrNIsOG8+isl05NxWZQ==" workbookSpinCount="100000" lockStructure="1"/>
  <bookViews>
    <workbookView xWindow="-120" yWindow="-120" windowWidth="19440" windowHeight="10440" xr2:uid="{42F1587C-694B-4FB5-8F43-3217E1887B2B}"/>
  </bookViews>
  <sheets>
    <sheet name="Table of Contents" sheetId="1" r:id="rId1"/>
    <sheet name="Table All-1" sheetId="2" r:id="rId2"/>
    <sheet name="Table CT-1" sheetId="4" r:id="rId3"/>
    <sheet name="Table CT-2" sheetId="5" r:id="rId4"/>
    <sheet name="Table CT-3" sheetId="6" r:id="rId5"/>
    <sheet name="Table CT-4" sheetId="7" r:id="rId6"/>
    <sheet name="Table CT-5" sheetId="8" r:id="rId7"/>
    <sheet name="Table CT-6" sheetId="9" r:id="rId8"/>
    <sheet name="Table CT-7" sheetId="10" r:id="rId9"/>
    <sheet name="Table CT-8" sheetId="11" r:id="rId10"/>
    <sheet name="Table CT-9" sheetId="12" r:id="rId11"/>
    <sheet name="Table CT-10" sheetId="13" r:id="rId12"/>
    <sheet name="Table CT-11" sheetId="14" r:id="rId13"/>
    <sheet name="Table CTPrev-1" sheetId="68" r:id="rId14"/>
    <sheet name="Table CTPrev-2" sheetId="69" r:id="rId15"/>
    <sheet name="Table CTPrev-3" sheetId="70" r:id="rId16"/>
    <sheet name="Table CTPrev-4" sheetId="71" r:id="rId17"/>
    <sheet name="Table GC-1" sheetId="15" r:id="rId18"/>
    <sheet name="Table GC-2" sheetId="16" r:id="rId19"/>
    <sheet name="Table GC-3" sheetId="17" r:id="rId20"/>
    <sheet name="Table GC-4" sheetId="18" r:id="rId21"/>
    <sheet name="Table GC-5" sheetId="19" r:id="rId22"/>
    <sheet name="Table GC-6" sheetId="20" r:id="rId23"/>
    <sheet name="Table GC-7" sheetId="21" r:id="rId24"/>
    <sheet name="Table GC-8" sheetId="22" r:id="rId25"/>
    <sheet name="Table GC-9" sheetId="23" r:id="rId26"/>
    <sheet name="Table GC-10" sheetId="24" r:id="rId27"/>
    <sheet name="Table GC-11" sheetId="25" r:id="rId28"/>
    <sheet name="Table GCPrev-1" sheetId="72" r:id="rId29"/>
    <sheet name="Table GCPrev-2" sheetId="73" r:id="rId30"/>
    <sheet name="Table GCPrev-3" sheetId="74" r:id="rId31"/>
    <sheet name="Table GISP-1" sheetId="60" r:id="rId32"/>
    <sheet name="Table PS-1" sheetId="26" r:id="rId33"/>
    <sheet name="Table PS-2" sheetId="27" r:id="rId34"/>
    <sheet name="Table PS-3" sheetId="34" r:id="rId35"/>
    <sheet name="Table PS-4" sheetId="29" r:id="rId36"/>
    <sheet name="Table PS-5" sheetId="30" r:id="rId37"/>
    <sheet name="Table PS-6" sheetId="31" r:id="rId38"/>
    <sheet name="Table PS-7" sheetId="32" r:id="rId39"/>
    <sheet name="Table PS-8" sheetId="33" r:id="rId40"/>
    <sheet name="Table EnPnS-1" sheetId="35" r:id="rId41"/>
    <sheet name="Table EnPnS-2" sheetId="36" r:id="rId42"/>
    <sheet name="Table EnPnS-3" sheetId="37" r:id="rId43"/>
    <sheet name="Table EnPnS-4" sheetId="38" r:id="rId44"/>
    <sheet name="Table EnPnS-5" sheetId="39" r:id="rId45"/>
    <sheet name="Table EnPnS-6" sheetId="40" r:id="rId46"/>
    <sheet name="Table EnPnS-7" sheetId="41" r:id="rId47"/>
    <sheet name="Table EnPnS-8" sheetId="42" r:id="rId48"/>
    <sheet name="Table TES-1" sheetId="43" r:id="rId49"/>
    <sheet name="Table TES-2" sheetId="44" r:id="rId50"/>
    <sheet name="Table TES-3" sheetId="45" r:id="rId51"/>
    <sheet name="Table TES-4" sheetId="46" r:id="rId52"/>
    <sheet name="Table TES-5" sheetId="47" r:id="rId53"/>
    <sheet name="Table TES-6" sheetId="48" r:id="rId54"/>
    <sheet name="Table TES-7" sheetId="49" r:id="rId55"/>
    <sheet name="Table TES-8" sheetId="50" r:id="rId56"/>
    <sheet name="Table UDLS-1" sheetId="51" r:id="rId57"/>
    <sheet name="Table UDLS-2" sheetId="52" r:id="rId58"/>
    <sheet name="Table UDLS-3" sheetId="53" r:id="rId59"/>
    <sheet name="Table UDLS-4" sheetId="54" r:id="rId60"/>
    <sheet name="Table UDLS-5" sheetId="55" r:id="rId61"/>
    <sheet name="Table CS-1" sheetId="56" r:id="rId62"/>
    <sheet name="Table CS-2" sheetId="57" r:id="rId63"/>
    <sheet name="Table CS-3" sheetId="58" r:id="rId64"/>
    <sheet name="Table CHN-1" sheetId="59" r:id="rId65"/>
  </sheets>
  <externalReferences>
    <externalReference r:id="rId66"/>
    <externalReference r:id="rId67"/>
  </externalReferences>
  <definedNames>
    <definedName name="Fem1544Rank" localSheetId="60">'Table UDLS-5'!$K$5:$K$65</definedName>
    <definedName name="FemRateRank" localSheetId="58">'Table UDLS-3'!$K$5:$K$65</definedName>
    <definedName name="MalRateRank" localSheetId="59">'Table UDLS-4'!$K$5:$K$65</definedName>
    <definedName name="_xlnm.Print_Area" localSheetId="1">'Table All-1'!$A$1:$O$123</definedName>
    <definedName name="_xlnm.Print_Area" localSheetId="64">'Table CHN-1'!$A$1:$G$67</definedName>
    <definedName name="_xlnm.Print_Area" localSheetId="61">'Table CS-1'!$A$1:$L$71</definedName>
    <definedName name="_xlnm.Print_Area" localSheetId="62">'Table CS-2'!$A$1:$K$25</definedName>
    <definedName name="_xlnm.Print_Area" localSheetId="63">'Table CS-3'!$A$1:$G$18</definedName>
    <definedName name="_xlnm.Print_Area" localSheetId="2">'Table CT-1'!$A$1:$L$69</definedName>
    <definedName name="_xlnm.Print_Area" localSheetId="11">'Table CT-10'!$A$1:$K$71</definedName>
    <definedName name="_xlnm.Print_Area" localSheetId="12">'Table CT-11'!$A$1:$K$71</definedName>
    <definedName name="_xlnm.Print_Area" localSheetId="3">'Table CT-2'!$A$1:$H$72</definedName>
    <definedName name="_xlnm.Print_Area" localSheetId="4">'Table CT-3'!$A$1:$I$57</definedName>
    <definedName name="_xlnm.Print_Area" localSheetId="5">'Table CT-4'!$A$1:$K$71</definedName>
    <definedName name="_xlnm.Print_Area" localSheetId="6">'Table CT-5'!$A$1:$K$71</definedName>
    <definedName name="_xlnm.Print_Area" localSheetId="7">'Table CT-6'!$A$1:$K$44</definedName>
    <definedName name="_xlnm.Print_Area" localSheetId="8">'Table CT-7'!$A$1:$K$37</definedName>
    <definedName name="_xlnm.Print_Area" localSheetId="9">'Table CT-8'!$A$1:$K$71</definedName>
    <definedName name="_xlnm.Print_Area" localSheetId="10">'Table CT-9'!$A$1:$K$71</definedName>
    <definedName name="_xlnm.Print_Area" localSheetId="13">'Table CTPrev-1'!$A$1:$J$13</definedName>
    <definedName name="_xlnm.Print_Area" localSheetId="14">'Table CTPrev-2'!$A$1:$J$62</definedName>
    <definedName name="_xlnm.Print_Area" localSheetId="15">'Table CTPrev-3'!$A$1:$J$12</definedName>
    <definedName name="_xlnm.Print_Area" localSheetId="16">'Table CTPrev-4'!$A$1:$J$13</definedName>
    <definedName name="_xlnm.Print_Area" localSheetId="40">'Table EnPnS-1'!$A$1:$L$70</definedName>
    <definedName name="_xlnm.Print_Area" localSheetId="41">'Table EnPnS-2'!$A$1:$I$73</definedName>
    <definedName name="_xlnm.Print_Area" localSheetId="42">'Table EnPnS-3'!$A$1:$I$50</definedName>
    <definedName name="_xlnm.Print_Area" localSheetId="43">'Table EnPnS-4'!$A$1:$K$71</definedName>
    <definedName name="_xlnm.Print_Area" localSheetId="44">'Table EnPnS-5'!$A$1:$K$71</definedName>
    <definedName name="_xlnm.Print_Area" localSheetId="45">'Table EnPnS-6'!$A$1:$K$45</definedName>
    <definedName name="_xlnm.Print_Area" localSheetId="46">'Table EnPnS-7'!$A$1:$K$38</definedName>
    <definedName name="_xlnm.Print_Area" localSheetId="47">'Table EnPnS-8'!$A$1:$K$71</definedName>
    <definedName name="_xlnm.Print_Area" localSheetId="17">'Table GC-1'!$A$1:$L$70</definedName>
    <definedName name="_xlnm.Print_Area" localSheetId="26">'Table GC-10'!$A$1:$K$71</definedName>
    <definedName name="_xlnm.Print_Area" localSheetId="27">'Table GC-11'!$A$1:$K$71</definedName>
    <definedName name="_xlnm.Print_Area" localSheetId="18">'Table GC-2'!$A$1:$H$72</definedName>
    <definedName name="_xlnm.Print_Area" localSheetId="19">'Table GC-3'!$A$1:$I$56</definedName>
    <definedName name="_xlnm.Print_Area" localSheetId="20">'Table GC-4'!$A$1:$K$71</definedName>
    <definedName name="_xlnm.Print_Area" localSheetId="21">'Table GC-5'!$A$1:$K$71</definedName>
    <definedName name="_xlnm.Print_Area" localSheetId="22">'Table GC-6'!$A$1:$K$44</definedName>
    <definedName name="_xlnm.Print_Area" localSheetId="23">'Table GC-7'!$A$1:$K$37</definedName>
    <definedName name="_xlnm.Print_Area" localSheetId="24">'Table GC-8'!$A$1:$K$71</definedName>
    <definedName name="_xlnm.Print_Area" localSheetId="25">'Table GC-9'!$A$1:$K$71</definedName>
    <definedName name="_xlnm.Print_Area" localSheetId="28">'Table GCPrev-1'!$A$1:$H$8</definedName>
    <definedName name="_xlnm.Print_Area" localSheetId="29">'Table GCPrev-2'!$A$1:$H$23</definedName>
    <definedName name="_xlnm.Print_Area" localSheetId="30">'Table GCPrev-3'!$A$1:$J$29</definedName>
    <definedName name="_xlnm.Print_Area" localSheetId="31">'Table GISP-1'!$A$1:$K$52</definedName>
    <definedName name="_xlnm.Print_Area" localSheetId="32">'Table PS-1'!$A$1:$L$72</definedName>
    <definedName name="_xlnm.Print_Area" localSheetId="33">'Table PS-2'!$A$1:$H$75</definedName>
    <definedName name="_xlnm.Print_Area" localSheetId="34">'Table PS-3'!$A$1:$I$53</definedName>
    <definedName name="_xlnm.Print_Area" localSheetId="35">'Table PS-4'!$A$1:$K$73</definedName>
    <definedName name="_xlnm.Print_Area" localSheetId="36">'Table PS-5'!$A$1:$K$73</definedName>
    <definedName name="_xlnm.Print_Area" localSheetId="37">'Table PS-6'!$A$1:$K$47</definedName>
    <definedName name="_xlnm.Print_Area" localSheetId="38">'Table PS-7'!$A$1:$K$40</definedName>
    <definedName name="_xlnm.Print_Area" localSheetId="39">'Table PS-8'!$A$1:$K$73</definedName>
    <definedName name="_xlnm.Print_Area" localSheetId="48">'Table TES-1'!$A$1:$L$73</definedName>
    <definedName name="_xlnm.Print_Area" localSheetId="49">'Table TES-2'!$A$1:$H$76</definedName>
    <definedName name="_xlnm.Print_Area" localSheetId="50">'Table TES-3'!$A$1:$I$53</definedName>
    <definedName name="_xlnm.Print_Area" localSheetId="51">'Table TES-4'!$A$1:$K$74</definedName>
    <definedName name="_xlnm.Print_Area" localSheetId="52">'Table TES-5'!$A$1:$K$74</definedName>
    <definedName name="_xlnm.Print_Area" localSheetId="53">'Table TES-6'!$A$1:$K$47</definedName>
    <definedName name="_xlnm.Print_Area" localSheetId="54">'Table TES-7'!$A$1:$K$40</definedName>
    <definedName name="_xlnm.Print_Area" localSheetId="55">'Table TES-8'!$A$1:$K$74</definedName>
    <definedName name="_xlnm.Print_Area" localSheetId="56">'Table UDLS-1'!$A$1:$L$70</definedName>
    <definedName name="_xlnm.Print_Area" localSheetId="57">'Table UDLS-2'!$A$1:$H$73</definedName>
    <definedName name="_xlnm.Print_Area" localSheetId="58">'Table UDLS-3'!$A$1:$K$71</definedName>
    <definedName name="_xlnm.Print_Area" localSheetId="59">'Table UDLS-4'!$A$1:$K$71</definedName>
    <definedName name="_xlnm.Print_Area" localSheetId="60">'Table UDLS-5'!$A$1:$K$71</definedName>
    <definedName name="_xlnm.Print_Titles" localSheetId="1">'Table All-1'!$1:$4</definedName>
    <definedName name="RateRank" localSheetId="61">'Table CS-1'!$K$5:$K$65</definedName>
    <definedName name="RateRank" localSheetId="2">'Table CT-1'!$K$2:$K$64</definedName>
    <definedName name="RateRank" localSheetId="40">'Table EnPnS-1'!$K$5:$K$65</definedName>
    <definedName name="RateRank" localSheetId="17">'Table GC-1'!$K$5:$K$65</definedName>
    <definedName name="RateRank" localSheetId="32">'Table PS-1'!$K$3:$K$65</definedName>
    <definedName name="RateRank" localSheetId="48">'Table TES-1'!$K$4:$K$65</definedName>
    <definedName name="RateRank" localSheetId="56">'Table UDLS-1'!$K$5:$K$65</definedName>
    <definedName name="Raw_AgeSex_Yr">#REF!</definedName>
    <definedName name="Raw_JuvHall_ARS_CT">#REF!</definedName>
    <definedName name="Raw_RaceSex_Y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0" i="1" l="1"/>
  <c r="A3" i="1"/>
  <c r="A50" i="1"/>
  <c r="A123" i="2"/>
  <c r="A122" i="2"/>
  <c r="A121" i="2"/>
  <c r="A120" i="2"/>
  <c r="A119" i="2"/>
  <c r="A118" i="2"/>
  <c r="N112" i="2"/>
  <c r="O112" i="2" s="1"/>
  <c r="L112" i="2"/>
  <c r="M112" i="2" s="1"/>
  <c r="J112" i="2"/>
  <c r="K112" i="2" s="1"/>
  <c r="H112" i="2"/>
  <c r="I112" i="2" s="1"/>
  <c r="F112" i="2"/>
  <c r="G112" i="2" s="1"/>
  <c r="D112" i="2"/>
  <c r="E112" i="2" s="1"/>
  <c r="B112" i="2"/>
  <c r="C112" i="2" s="1"/>
  <c r="N111" i="2"/>
  <c r="O111" i="2" s="1"/>
  <c r="L111" i="2"/>
  <c r="M111" i="2" s="1"/>
  <c r="J111" i="2"/>
  <c r="K111" i="2" s="1"/>
  <c r="H111" i="2"/>
  <c r="I111" i="2" s="1"/>
  <c r="F111" i="2"/>
  <c r="G111" i="2" s="1"/>
  <c r="D111" i="2"/>
  <c r="E111" i="2" s="1"/>
  <c r="B111" i="2"/>
  <c r="C111" i="2" s="1"/>
  <c r="N110" i="2"/>
  <c r="O110" i="2" s="1"/>
  <c r="L110" i="2"/>
  <c r="M110" i="2" s="1"/>
  <c r="J110" i="2"/>
  <c r="K110" i="2" s="1"/>
  <c r="H110" i="2"/>
  <c r="I110" i="2" s="1"/>
  <c r="F110" i="2"/>
  <c r="G110" i="2" s="1"/>
  <c r="D110" i="2"/>
  <c r="E110" i="2" s="1"/>
  <c r="B110" i="2"/>
  <c r="C110" i="2" s="1"/>
  <c r="N109" i="2"/>
  <c r="O109" i="2" s="1"/>
  <c r="L109" i="2"/>
  <c r="M109" i="2" s="1"/>
  <c r="J109" i="2"/>
  <c r="K109" i="2" s="1"/>
  <c r="H109" i="2"/>
  <c r="I109" i="2" s="1"/>
  <c r="F109" i="2"/>
  <c r="G109" i="2" s="1"/>
  <c r="D109" i="2"/>
  <c r="E109" i="2" s="1"/>
  <c r="B109" i="2"/>
  <c r="C109" i="2" s="1"/>
  <c r="N108" i="2"/>
  <c r="O108" i="2" s="1"/>
  <c r="L108" i="2"/>
  <c r="M108" i="2" s="1"/>
  <c r="J108" i="2"/>
  <c r="K108" i="2" s="1"/>
  <c r="H108" i="2"/>
  <c r="I108" i="2" s="1"/>
  <c r="F108" i="2"/>
  <c r="G108" i="2" s="1"/>
  <c r="D108" i="2"/>
  <c r="E108" i="2" s="1"/>
  <c r="B108" i="2"/>
  <c r="C108" i="2" s="1"/>
  <c r="N107" i="2"/>
  <c r="O107" i="2" s="1"/>
  <c r="L107" i="2"/>
  <c r="M107" i="2" s="1"/>
  <c r="J107" i="2"/>
  <c r="K107" i="2" s="1"/>
  <c r="H107" i="2"/>
  <c r="I107" i="2" s="1"/>
  <c r="F107" i="2"/>
  <c r="G107" i="2" s="1"/>
  <c r="D107" i="2"/>
  <c r="E107" i="2" s="1"/>
  <c r="B107" i="2"/>
  <c r="C107" i="2" s="1"/>
  <c r="N106" i="2"/>
  <c r="O106" i="2" s="1"/>
  <c r="L106" i="2"/>
  <c r="M106" i="2" s="1"/>
  <c r="J106" i="2"/>
  <c r="K106" i="2" s="1"/>
  <c r="H106" i="2"/>
  <c r="I106" i="2" s="1"/>
  <c r="F106" i="2"/>
  <c r="G106" i="2" s="1"/>
  <c r="D106" i="2"/>
  <c r="E106" i="2" s="1"/>
  <c r="B106" i="2"/>
  <c r="C106" i="2" s="1"/>
  <c r="N105" i="2"/>
  <c r="O105" i="2" s="1"/>
  <c r="L105" i="2"/>
  <c r="M105" i="2" s="1"/>
  <c r="J105" i="2"/>
  <c r="K105" i="2" s="1"/>
  <c r="H105" i="2"/>
  <c r="I105" i="2" s="1"/>
  <c r="F105" i="2"/>
  <c r="G105" i="2" s="1"/>
  <c r="D105" i="2"/>
  <c r="E105" i="2" s="1"/>
  <c r="B105" i="2"/>
  <c r="C105" i="2" s="1"/>
  <c r="N104" i="2"/>
  <c r="O104" i="2" s="1"/>
  <c r="L104" i="2"/>
  <c r="M104" i="2" s="1"/>
  <c r="J104" i="2"/>
  <c r="K104" i="2" s="1"/>
  <c r="H104" i="2"/>
  <c r="I104" i="2" s="1"/>
  <c r="F104" i="2"/>
  <c r="G104" i="2" s="1"/>
  <c r="D104" i="2"/>
  <c r="E104" i="2" s="1"/>
  <c r="B104" i="2"/>
  <c r="C104" i="2" s="1"/>
  <c r="N103" i="2"/>
  <c r="O103" i="2" s="1"/>
  <c r="L103" i="2"/>
  <c r="M103" i="2" s="1"/>
  <c r="J103" i="2"/>
  <c r="K103" i="2" s="1"/>
  <c r="H103" i="2"/>
  <c r="I103" i="2" s="1"/>
  <c r="F103" i="2"/>
  <c r="G103" i="2" s="1"/>
  <c r="D103" i="2"/>
  <c r="E103" i="2" s="1"/>
  <c r="B103" i="2"/>
  <c r="C103" i="2" s="1"/>
  <c r="N102" i="2"/>
  <c r="O102" i="2" s="1"/>
  <c r="L102" i="2"/>
  <c r="M102" i="2" s="1"/>
  <c r="J102" i="2"/>
  <c r="K102" i="2" s="1"/>
  <c r="H102" i="2"/>
  <c r="I102" i="2" s="1"/>
  <c r="F102" i="2"/>
  <c r="G102" i="2" s="1"/>
  <c r="D102" i="2"/>
  <c r="E102" i="2" s="1"/>
  <c r="B102" i="2"/>
  <c r="C102" i="2" s="1"/>
  <c r="N101" i="2"/>
  <c r="O101" i="2" s="1"/>
  <c r="L101" i="2"/>
  <c r="M101" i="2" s="1"/>
  <c r="J101" i="2"/>
  <c r="K101" i="2" s="1"/>
  <c r="H101" i="2"/>
  <c r="I101" i="2" s="1"/>
  <c r="F101" i="2"/>
  <c r="G101" i="2" s="1"/>
  <c r="D101" i="2"/>
  <c r="E101" i="2" s="1"/>
  <c r="B101" i="2"/>
  <c r="C101" i="2" s="1"/>
  <c r="N100" i="2"/>
  <c r="O100" i="2" s="1"/>
  <c r="L100" i="2"/>
  <c r="M100" i="2" s="1"/>
  <c r="J100" i="2"/>
  <c r="K100" i="2" s="1"/>
  <c r="H100" i="2"/>
  <c r="I100" i="2" s="1"/>
  <c r="F100" i="2"/>
  <c r="G100" i="2" s="1"/>
  <c r="D100" i="2"/>
  <c r="E100" i="2" s="1"/>
  <c r="B100" i="2"/>
  <c r="C100" i="2" s="1"/>
  <c r="N99" i="2"/>
  <c r="O99" i="2" s="1"/>
  <c r="L99" i="2"/>
  <c r="M99" i="2" s="1"/>
  <c r="J99" i="2"/>
  <c r="K99" i="2" s="1"/>
  <c r="H99" i="2"/>
  <c r="I99" i="2" s="1"/>
  <c r="F99" i="2"/>
  <c r="G99" i="2" s="1"/>
  <c r="D99" i="2"/>
  <c r="E99" i="2" s="1"/>
  <c r="B99" i="2"/>
  <c r="C99" i="2" s="1"/>
  <c r="N98" i="2"/>
  <c r="O98" i="2" s="1"/>
  <c r="L98" i="2"/>
  <c r="M98" i="2" s="1"/>
  <c r="J98" i="2"/>
  <c r="K98" i="2" s="1"/>
  <c r="H98" i="2"/>
  <c r="I98" i="2" s="1"/>
  <c r="F98" i="2"/>
  <c r="G98" i="2" s="1"/>
  <c r="D98" i="2"/>
  <c r="E98" i="2" s="1"/>
  <c r="B98" i="2"/>
  <c r="C98" i="2" s="1"/>
  <c r="N97" i="2"/>
  <c r="O97" i="2" s="1"/>
  <c r="L97" i="2"/>
  <c r="M97" i="2" s="1"/>
  <c r="J97" i="2"/>
  <c r="K97" i="2" s="1"/>
  <c r="H97" i="2"/>
  <c r="I97" i="2" s="1"/>
  <c r="F97" i="2"/>
  <c r="G97" i="2" s="1"/>
  <c r="D97" i="2"/>
  <c r="E97" i="2" s="1"/>
  <c r="B97" i="2"/>
  <c r="C97" i="2" s="1"/>
  <c r="N96" i="2"/>
  <c r="O96" i="2" s="1"/>
  <c r="L96" i="2"/>
  <c r="M96" i="2" s="1"/>
  <c r="J96" i="2"/>
  <c r="K96" i="2" s="1"/>
  <c r="H96" i="2"/>
  <c r="I96" i="2" s="1"/>
  <c r="F96" i="2"/>
  <c r="G96" i="2" s="1"/>
  <c r="D96" i="2"/>
  <c r="E96" i="2" s="1"/>
  <c r="B96" i="2"/>
  <c r="C96" i="2" s="1"/>
  <c r="N95" i="2"/>
  <c r="O95" i="2" s="1"/>
  <c r="L95" i="2"/>
  <c r="M95" i="2" s="1"/>
  <c r="J95" i="2"/>
  <c r="K95" i="2" s="1"/>
  <c r="H95" i="2"/>
  <c r="I95" i="2" s="1"/>
  <c r="F95" i="2"/>
  <c r="G95" i="2" s="1"/>
  <c r="D95" i="2"/>
  <c r="E95" i="2" s="1"/>
  <c r="B95" i="2"/>
  <c r="C95" i="2" s="1"/>
  <c r="N94" i="2"/>
  <c r="O94" i="2" s="1"/>
  <c r="L94" i="2"/>
  <c r="M94" i="2" s="1"/>
  <c r="J94" i="2"/>
  <c r="K94" i="2" s="1"/>
  <c r="H94" i="2"/>
  <c r="I94" i="2" s="1"/>
  <c r="F94" i="2"/>
  <c r="G94" i="2" s="1"/>
  <c r="D94" i="2"/>
  <c r="E94" i="2" s="1"/>
  <c r="B94" i="2"/>
  <c r="C94" i="2" s="1"/>
  <c r="N93" i="2"/>
  <c r="O93" i="2" s="1"/>
  <c r="L93" i="2"/>
  <c r="M93" i="2" s="1"/>
  <c r="J93" i="2"/>
  <c r="K93" i="2" s="1"/>
  <c r="H93" i="2"/>
  <c r="I93" i="2" s="1"/>
  <c r="F93" i="2"/>
  <c r="G93" i="2" s="1"/>
  <c r="D93" i="2"/>
  <c r="E93" i="2" s="1"/>
  <c r="B93" i="2"/>
  <c r="C93" i="2" s="1"/>
  <c r="N92" i="2"/>
  <c r="O92" i="2" s="1"/>
  <c r="L92" i="2"/>
  <c r="M92" i="2" s="1"/>
  <c r="J92" i="2"/>
  <c r="K92" i="2" s="1"/>
  <c r="H92" i="2"/>
  <c r="I92" i="2" s="1"/>
  <c r="F92" i="2"/>
  <c r="G92" i="2" s="1"/>
  <c r="D92" i="2"/>
  <c r="E92" i="2" s="1"/>
  <c r="B92" i="2"/>
  <c r="C92" i="2" s="1"/>
  <c r="N91" i="2"/>
  <c r="O91" i="2" s="1"/>
  <c r="L91" i="2"/>
  <c r="M91" i="2" s="1"/>
  <c r="J91" i="2"/>
  <c r="K91" i="2" s="1"/>
  <c r="H91" i="2"/>
  <c r="I91" i="2" s="1"/>
  <c r="F91" i="2"/>
  <c r="G91" i="2" s="1"/>
  <c r="D91" i="2"/>
  <c r="E91" i="2" s="1"/>
  <c r="B91" i="2"/>
  <c r="C91" i="2" s="1"/>
  <c r="N90" i="2"/>
  <c r="O90" i="2" s="1"/>
  <c r="L90" i="2"/>
  <c r="M90" i="2" s="1"/>
  <c r="J90" i="2"/>
  <c r="K90" i="2" s="1"/>
  <c r="H90" i="2"/>
  <c r="I90" i="2" s="1"/>
  <c r="F90" i="2"/>
  <c r="G90" i="2" s="1"/>
  <c r="D90" i="2"/>
  <c r="E90" i="2" s="1"/>
  <c r="B90" i="2"/>
  <c r="C90" i="2" s="1"/>
  <c r="N89" i="2"/>
  <c r="O89" i="2" s="1"/>
  <c r="L89" i="2"/>
  <c r="M89" i="2" s="1"/>
  <c r="J89" i="2"/>
  <c r="K89" i="2" s="1"/>
  <c r="H89" i="2"/>
  <c r="I89" i="2" s="1"/>
  <c r="F89" i="2"/>
  <c r="G89" i="2" s="1"/>
  <c r="D89" i="2"/>
  <c r="E89" i="2" s="1"/>
  <c r="B89" i="2"/>
  <c r="C89" i="2" s="1"/>
  <c r="N88" i="2"/>
  <c r="O88" i="2" s="1"/>
  <c r="L88" i="2"/>
  <c r="M88" i="2" s="1"/>
  <c r="J88" i="2"/>
  <c r="K88" i="2" s="1"/>
  <c r="H88" i="2"/>
  <c r="I88" i="2" s="1"/>
  <c r="F88" i="2"/>
  <c r="G88" i="2" s="1"/>
  <c r="D88" i="2"/>
  <c r="E88" i="2" s="1"/>
  <c r="B88" i="2"/>
  <c r="C88" i="2" s="1"/>
  <c r="N87" i="2"/>
  <c r="O87" i="2" s="1"/>
  <c r="L87" i="2"/>
  <c r="M87" i="2" s="1"/>
  <c r="J87" i="2"/>
  <c r="K87" i="2" s="1"/>
  <c r="H87" i="2"/>
  <c r="I87" i="2" s="1"/>
  <c r="F87" i="2"/>
  <c r="G87" i="2" s="1"/>
  <c r="D87" i="2"/>
  <c r="E87" i="2" s="1"/>
  <c r="B87" i="2"/>
  <c r="C87" i="2" s="1"/>
  <c r="N86" i="2"/>
  <c r="O86" i="2" s="1"/>
  <c r="L86" i="2"/>
  <c r="M86" i="2" s="1"/>
  <c r="J86" i="2"/>
  <c r="K86" i="2" s="1"/>
  <c r="H86" i="2"/>
  <c r="I86" i="2" s="1"/>
  <c r="F86" i="2"/>
  <c r="G86" i="2" s="1"/>
  <c r="D86" i="2"/>
  <c r="E86" i="2" s="1"/>
  <c r="B86" i="2"/>
  <c r="C86" i="2" s="1"/>
  <c r="N85" i="2"/>
  <c r="O85" i="2" s="1"/>
  <c r="L85" i="2"/>
  <c r="M85" i="2" s="1"/>
  <c r="J85" i="2"/>
  <c r="K85" i="2" s="1"/>
  <c r="H85" i="2"/>
  <c r="I85" i="2" s="1"/>
  <c r="F85" i="2"/>
  <c r="G85" i="2" s="1"/>
  <c r="D85" i="2"/>
  <c r="E85" i="2" s="1"/>
  <c r="B85" i="2"/>
  <c r="C85" i="2" s="1"/>
  <c r="N84" i="2"/>
  <c r="O84" i="2" s="1"/>
  <c r="L84" i="2"/>
  <c r="M84" i="2" s="1"/>
  <c r="J84" i="2"/>
  <c r="K84" i="2" s="1"/>
  <c r="H84" i="2"/>
  <c r="I84" i="2" s="1"/>
  <c r="F84" i="2"/>
  <c r="G84" i="2" s="1"/>
  <c r="D84" i="2"/>
  <c r="E84" i="2" s="1"/>
  <c r="B84" i="2"/>
  <c r="C84" i="2" s="1"/>
  <c r="N83" i="2"/>
  <c r="O83" i="2" s="1"/>
  <c r="L83" i="2"/>
  <c r="M83" i="2" s="1"/>
  <c r="J83" i="2"/>
  <c r="K83" i="2" s="1"/>
  <c r="H83" i="2"/>
  <c r="I83" i="2" s="1"/>
  <c r="F83" i="2"/>
  <c r="G83" i="2" s="1"/>
  <c r="D83" i="2"/>
  <c r="E83" i="2" s="1"/>
  <c r="B83" i="2"/>
  <c r="C83" i="2" s="1"/>
  <c r="N82" i="2"/>
  <c r="O82" i="2" s="1"/>
  <c r="L82" i="2"/>
  <c r="M82" i="2" s="1"/>
  <c r="J82" i="2"/>
  <c r="K82" i="2" s="1"/>
  <c r="H82" i="2"/>
  <c r="I82" i="2" s="1"/>
  <c r="F82" i="2"/>
  <c r="G82" i="2" s="1"/>
  <c r="D82" i="2"/>
  <c r="E82" i="2" s="1"/>
  <c r="B82" i="2"/>
  <c r="C82" i="2" s="1"/>
  <c r="N81" i="2"/>
  <c r="O81" i="2" s="1"/>
  <c r="J81" i="2"/>
  <c r="K81" i="2" s="1"/>
  <c r="H81" i="2"/>
  <c r="I81" i="2" s="1"/>
  <c r="F81" i="2"/>
  <c r="G81" i="2" s="1"/>
  <c r="D81" i="2"/>
  <c r="E81" i="2" s="1"/>
  <c r="B81" i="2"/>
  <c r="C81" i="2" s="1"/>
  <c r="N80" i="2"/>
  <c r="O80" i="2" s="1"/>
  <c r="J80" i="2"/>
  <c r="K80" i="2" s="1"/>
  <c r="H80" i="2"/>
  <c r="I80" i="2" s="1"/>
  <c r="F80" i="2"/>
  <c r="G80" i="2" s="1"/>
  <c r="D80" i="2"/>
  <c r="E80" i="2" s="1"/>
  <c r="B80" i="2"/>
  <c r="C80" i="2" s="1"/>
  <c r="N79" i="2"/>
  <c r="O79" i="2" s="1"/>
  <c r="J79" i="2"/>
  <c r="K79" i="2" s="1"/>
  <c r="H79" i="2"/>
  <c r="I79" i="2" s="1"/>
  <c r="F79" i="2"/>
  <c r="G79" i="2" s="1"/>
  <c r="D79" i="2"/>
  <c r="E79" i="2" s="1"/>
  <c r="B79" i="2"/>
  <c r="C79" i="2" s="1"/>
  <c r="N78" i="2"/>
  <c r="O78" i="2" s="1"/>
  <c r="J78" i="2"/>
  <c r="K78" i="2" s="1"/>
  <c r="H78" i="2"/>
  <c r="I78" i="2" s="1"/>
  <c r="F78" i="2"/>
  <c r="G78" i="2" s="1"/>
  <c r="D78" i="2"/>
  <c r="E78" i="2" s="1"/>
  <c r="B78" i="2"/>
  <c r="C78" i="2" s="1"/>
  <c r="N77" i="2"/>
  <c r="O77" i="2" s="1"/>
  <c r="J77" i="2"/>
  <c r="K77" i="2" s="1"/>
  <c r="H77" i="2"/>
  <c r="I77" i="2" s="1"/>
  <c r="F77" i="2"/>
  <c r="G77" i="2" s="1"/>
  <c r="D77" i="2"/>
  <c r="E77" i="2" s="1"/>
  <c r="B77" i="2"/>
  <c r="C77" i="2" s="1"/>
  <c r="N76" i="2"/>
  <c r="O76" i="2" s="1"/>
  <c r="J76" i="2"/>
  <c r="K76" i="2" s="1"/>
  <c r="H76" i="2"/>
  <c r="I76" i="2" s="1"/>
  <c r="F76" i="2"/>
  <c r="G76" i="2" s="1"/>
  <c r="D76" i="2"/>
  <c r="E76" i="2" s="1"/>
  <c r="B76" i="2"/>
  <c r="C76" i="2" s="1"/>
  <c r="N75" i="2"/>
  <c r="O75" i="2" s="1"/>
  <c r="J75" i="2"/>
  <c r="K75" i="2" s="1"/>
  <c r="H75" i="2"/>
  <c r="I75" i="2" s="1"/>
  <c r="F75" i="2"/>
  <c r="G75" i="2" s="1"/>
  <c r="D75" i="2"/>
  <c r="E75" i="2" s="1"/>
  <c r="B75" i="2"/>
  <c r="C75" i="2" s="1"/>
  <c r="N74" i="2"/>
  <c r="O74" i="2" s="1"/>
  <c r="J74" i="2"/>
  <c r="K74" i="2" s="1"/>
  <c r="H74" i="2"/>
  <c r="I74" i="2" s="1"/>
  <c r="F74" i="2"/>
  <c r="G74" i="2" s="1"/>
  <c r="D74" i="2"/>
  <c r="E74" i="2" s="1"/>
  <c r="B74" i="2"/>
  <c r="C74" i="2" s="1"/>
  <c r="N73" i="2"/>
  <c r="O73" i="2" s="1"/>
  <c r="J73" i="2"/>
  <c r="K73" i="2" s="1"/>
  <c r="H73" i="2"/>
  <c r="I73" i="2" s="1"/>
  <c r="F73" i="2"/>
  <c r="G73" i="2" s="1"/>
  <c r="D73" i="2"/>
  <c r="E73" i="2" s="1"/>
  <c r="B73" i="2"/>
  <c r="C73" i="2" s="1"/>
  <c r="N72" i="2"/>
  <c r="O72" i="2" s="1"/>
  <c r="J72" i="2"/>
  <c r="K72" i="2" s="1"/>
  <c r="H72" i="2"/>
  <c r="I72" i="2" s="1"/>
  <c r="F72" i="2"/>
  <c r="G72" i="2" s="1"/>
  <c r="D72" i="2"/>
  <c r="E72" i="2" s="1"/>
  <c r="B72" i="2"/>
  <c r="C72" i="2" s="1"/>
  <c r="N71" i="2"/>
  <c r="O71" i="2" s="1"/>
  <c r="J71" i="2"/>
  <c r="K71" i="2" s="1"/>
  <c r="H71" i="2"/>
  <c r="I71" i="2" s="1"/>
  <c r="F71" i="2"/>
  <c r="G71" i="2" s="1"/>
  <c r="D71" i="2"/>
  <c r="E71" i="2" s="1"/>
  <c r="B71" i="2"/>
  <c r="C71" i="2" s="1"/>
  <c r="N70" i="2"/>
  <c r="O70" i="2" s="1"/>
  <c r="J70" i="2"/>
  <c r="K70" i="2" s="1"/>
  <c r="H70" i="2"/>
  <c r="I70" i="2" s="1"/>
  <c r="F70" i="2"/>
  <c r="G70" i="2" s="1"/>
  <c r="D70" i="2"/>
  <c r="E70" i="2" s="1"/>
  <c r="B70" i="2"/>
  <c r="C70" i="2" s="1"/>
  <c r="N69" i="2"/>
  <c r="O69" i="2" s="1"/>
  <c r="J69" i="2"/>
  <c r="K69" i="2" s="1"/>
  <c r="H69" i="2"/>
  <c r="I69" i="2" s="1"/>
  <c r="F69" i="2"/>
  <c r="G69" i="2" s="1"/>
  <c r="D69" i="2"/>
  <c r="E69" i="2" s="1"/>
  <c r="B69" i="2"/>
  <c r="C69" i="2" s="1"/>
  <c r="N68" i="2"/>
  <c r="O68" i="2" s="1"/>
  <c r="J68" i="2"/>
  <c r="K68" i="2" s="1"/>
  <c r="H68" i="2"/>
  <c r="I68" i="2" s="1"/>
  <c r="F68" i="2"/>
  <c r="G68" i="2" s="1"/>
  <c r="D68" i="2"/>
  <c r="E68" i="2" s="1"/>
  <c r="B68" i="2"/>
  <c r="C68" i="2" s="1"/>
  <c r="N67" i="2"/>
  <c r="O67" i="2" s="1"/>
  <c r="J67" i="2"/>
  <c r="K67" i="2" s="1"/>
  <c r="H67" i="2"/>
  <c r="I67" i="2" s="1"/>
  <c r="F67" i="2"/>
  <c r="G67" i="2" s="1"/>
  <c r="D67" i="2"/>
  <c r="E67" i="2" s="1"/>
  <c r="B67" i="2"/>
  <c r="C67" i="2" s="1"/>
  <c r="N66" i="2"/>
  <c r="O66" i="2" s="1"/>
  <c r="J66" i="2"/>
  <c r="K66" i="2" s="1"/>
  <c r="H66" i="2"/>
  <c r="I66" i="2" s="1"/>
  <c r="F66" i="2"/>
  <c r="G66" i="2" s="1"/>
  <c r="D66" i="2"/>
  <c r="E66" i="2" s="1"/>
  <c r="B66" i="2"/>
  <c r="C66" i="2" s="1"/>
  <c r="N65" i="2"/>
  <c r="O65" i="2" s="1"/>
  <c r="J65" i="2"/>
  <c r="K65" i="2" s="1"/>
  <c r="H65" i="2"/>
  <c r="I65" i="2" s="1"/>
  <c r="F65" i="2"/>
  <c r="G65" i="2" s="1"/>
  <c r="D65" i="2"/>
  <c r="E65" i="2" s="1"/>
  <c r="B65" i="2"/>
  <c r="C65" i="2" s="1"/>
  <c r="N64" i="2"/>
  <c r="O64" i="2" s="1"/>
  <c r="J64" i="2"/>
  <c r="K64" i="2" s="1"/>
  <c r="H64" i="2"/>
  <c r="I64" i="2" s="1"/>
  <c r="F64" i="2"/>
  <c r="G64" i="2" s="1"/>
  <c r="D64" i="2"/>
  <c r="E64" i="2" s="1"/>
  <c r="B64" i="2"/>
  <c r="C64" i="2" s="1"/>
  <c r="N63" i="2"/>
  <c r="O63" i="2" s="1"/>
  <c r="J63" i="2"/>
  <c r="K63" i="2" s="1"/>
  <c r="H63" i="2"/>
  <c r="I63" i="2" s="1"/>
  <c r="F63" i="2"/>
  <c r="G63" i="2" s="1"/>
  <c r="D63" i="2"/>
  <c r="E63" i="2"/>
  <c r="B63" i="2"/>
  <c r="C63" i="2" s="1"/>
  <c r="N62" i="2"/>
  <c r="O62" i="2" s="1"/>
  <c r="J62" i="2"/>
  <c r="K62" i="2" s="1"/>
  <c r="H62" i="2"/>
  <c r="I62" i="2" s="1"/>
  <c r="F62" i="2"/>
  <c r="G62" i="2" s="1"/>
  <c r="D62" i="2"/>
  <c r="E62" i="2" s="1"/>
  <c r="B62" i="2"/>
  <c r="C62" i="2" s="1"/>
  <c r="N61" i="2"/>
  <c r="O61" i="2" s="1"/>
  <c r="J61" i="2"/>
  <c r="K61" i="2" s="1"/>
  <c r="H61" i="2"/>
  <c r="I61" i="2" s="1"/>
  <c r="F61" i="2"/>
  <c r="G61" i="2" s="1"/>
  <c r="D61" i="2"/>
  <c r="E61" i="2" s="1"/>
  <c r="B61" i="2"/>
  <c r="C61" i="2" s="1"/>
  <c r="N60" i="2"/>
  <c r="O60" i="2" s="1"/>
  <c r="J60" i="2"/>
  <c r="K60" i="2" s="1"/>
  <c r="H60" i="2"/>
  <c r="I60" i="2" s="1"/>
  <c r="F60" i="2"/>
  <c r="G60" i="2" s="1"/>
  <c r="D60" i="2"/>
  <c r="E60" i="2" s="1"/>
  <c r="B60" i="2"/>
  <c r="C60" i="2" s="1"/>
  <c r="N59" i="2"/>
  <c r="O59" i="2" s="1"/>
  <c r="J59" i="2"/>
  <c r="K59" i="2" s="1"/>
  <c r="H59" i="2"/>
  <c r="I59" i="2" s="1"/>
  <c r="F59" i="2"/>
  <c r="G59" i="2" s="1"/>
  <c r="D59" i="2"/>
  <c r="E59" i="2" s="1"/>
  <c r="B59" i="2"/>
  <c r="C59" i="2" s="1"/>
  <c r="N58" i="2"/>
  <c r="O58" i="2" s="1"/>
  <c r="J58" i="2"/>
  <c r="K58" i="2" s="1"/>
  <c r="H58" i="2"/>
  <c r="I58" i="2" s="1"/>
  <c r="F58" i="2"/>
  <c r="G58" i="2" s="1"/>
  <c r="D58" i="2"/>
  <c r="E58" i="2" s="1"/>
  <c r="B58" i="2"/>
  <c r="C58" i="2" s="1"/>
  <c r="N57" i="2"/>
  <c r="O57" i="2" s="1"/>
  <c r="J57" i="2"/>
  <c r="K57" i="2" s="1"/>
  <c r="H57" i="2"/>
  <c r="I57" i="2" s="1"/>
  <c r="F57" i="2"/>
  <c r="G57" i="2" s="1"/>
  <c r="D57" i="2"/>
  <c r="E57" i="2" s="1"/>
  <c r="B57" i="2"/>
  <c r="C57" i="2" s="1"/>
  <c r="N56" i="2"/>
  <c r="O56" i="2" s="1"/>
  <c r="J56" i="2"/>
  <c r="K56" i="2" s="1"/>
  <c r="H56" i="2"/>
  <c r="I56" i="2" s="1"/>
  <c r="F56" i="2"/>
  <c r="G56" i="2" s="1"/>
  <c r="D56" i="2"/>
  <c r="E56" i="2" s="1"/>
  <c r="B56" i="2"/>
  <c r="C56" i="2" s="1"/>
  <c r="N55" i="2"/>
  <c r="O55" i="2" s="1"/>
  <c r="J55" i="2"/>
  <c r="K55" i="2" s="1"/>
  <c r="H55" i="2"/>
  <c r="I55" i="2" s="1"/>
  <c r="F55" i="2"/>
  <c r="G55" i="2" s="1"/>
  <c r="D55" i="2"/>
  <c r="E55" i="2" s="1"/>
  <c r="B55" i="2"/>
  <c r="C55" i="2" s="1"/>
  <c r="N54" i="2"/>
  <c r="O54" i="2" s="1"/>
  <c r="J54" i="2"/>
  <c r="K54" i="2" s="1"/>
  <c r="H54" i="2"/>
  <c r="I54" i="2" s="1"/>
  <c r="F54" i="2"/>
  <c r="G54" i="2" s="1"/>
  <c r="D54" i="2"/>
  <c r="E54" i="2" s="1"/>
  <c r="B54" i="2"/>
  <c r="C54" i="2" s="1"/>
  <c r="N53" i="2"/>
  <c r="O53" i="2" s="1"/>
  <c r="J53" i="2"/>
  <c r="K53" i="2" s="1"/>
  <c r="H53" i="2"/>
  <c r="I53" i="2" s="1"/>
  <c r="F53" i="2"/>
  <c r="G53" i="2" s="1"/>
  <c r="D53" i="2"/>
  <c r="E53" i="2" s="1"/>
  <c r="B53" i="2"/>
  <c r="C53" i="2" s="1"/>
  <c r="N52" i="2"/>
  <c r="O52" i="2" s="1"/>
  <c r="J52" i="2"/>
  <c r="K52" i="2" s="1"/>
  <c r="H52" i="2"/>
  <c r="I52" i="2" s="1"/>
  <c r="F52" i="2"/>
  <c r="G52" i="2" s="1"/>
  <c r="D52" i="2"/>
  <c r="E52" i="2" s="1"/>
  <c r="B52" i="2"/>
  <c r="C52" i="2" s="1"/>
  <c r="N51" i="2"/>
  <c r="O51" i="2" s="1"/>
  <c r="J51" i="2"/>
  <c r="K51" i="2" s="1"/>
  <c r="H51" i="2"/>
  <c r="I51" i="2" s="1"/>
  <c r="F51" i="2"/>
  <c r="G51" i="2" s="1"/>
  <c r="D51" i="2"/>
  <c r="E51" i="2" s="1"/>
  <c r="B51" i="2"/>
  <c r="C51" i="2" s="1"/>
  <c r="N50" i="2"/>
  <c r="O50" i="2" s="1"/>
  <c r="J50" i="2"/>
  <c r="K50" i="2" s="1"/>
  <c r="H50" i="2"/>
  <c r="I50" i="2" s="1"/>
  <c r="F50" i="2"/>
  <c r="G50" i="2" s="1"/>
  <c r="D50" i="2"/>
  <c r="E50" i="2" s="1"/>
  <c r="B50" i="2"/>
  <c r="C50" i="2" s="1"/>
  <c r="N49" i="2"/>
  <c r="O49" i="2" s="1"/>
  <c r="J49" i="2"/>
  <c r="K49" i="2" s="1"/>
  <c r="H49" i="2"/>
  <c r="I49" i="2" s="1"/>
  <c r="F49" i="2"/>
  <c r="G49" i="2" s="1"/>
  <c r="D49" i="2"/>
  <c r="E49" i="2" s="1"/>
  <c r="B49" i="2"/>
  <c r="C49" i="2" s="1"/>
  <c r="N48" i="2"/>
  <c r="O48" i="2" s="1"/>
  <c r="J48" i="2"/>
  <c r="K48" i="2" s="1"/>
  <c r="H48" i="2"/>
  <c r="I48" i="2" s="1"/>
  <c r="F48" i="2"/>
  <c r="G48" i="2" s="1"/>
  <c r="D48" i="2"/>
  <c r="E48" i="2" s="1"/>
  <c r="B48" i="2"/>
  <c r="C48" i="2" s="1"/>
  <c r="N47" i="2"/>
  <c r="O47" i="2" s="1"/>
  <c r="J47" i="2"/>
  <c r="K47" i="2" s="1"/>
  <c r="H47" i="2"/>
  <c r="I47" i="2" s="1"/>
  <c r="F47" i="2"/>
  <c r="G47" i="2" s="1"/>
  <c r="D47" i="2"/>
  <c r="E47" i="2" s="1"/>
  <c r="B47" i="2"/>
  <c r="C47" i="2" s="1"/>
  <c r="N46" i="2"/>
  <c r="O46" i="2" s="1"/>
  <c r="J46" i="2"/>
  <c r="K46" i="2" s="1"/>
  <c r="H46" i="2"/>
  <c r="I46" i="2"/>
  <c r="F46" i="2"/>
  <c r="G46" i="2" s="1"/>
  <c r="D46" i="2"/>
  <c r="E46" i="2" s="1"/>
  <c r="B46" i="2"/>
  <c r="C46" i="2" s="1"/>
  <c r="N45" i="2"/>
  <c r="O45" i="2" s="1"/>
  <c r="J45" i="2"/>
  <c r="K45" i="2" s="1"/>
  <c r="H45" i="2"/>
  <c r="I45" i="2" s="1"/>
  <c r="F45" i="2"/>
  <c r="G45" i="2" s="1"/>
  <c r="D45" i="2"/>
  <c r="E45" i="2" s="1"/>
  <c r="B45" i="2"/>
  <c r="C45" i="2" s="1"/>
  <c r="N44" i="2"/>
  <c r="O44" i="2" s="1"/>
  <c r="J44" i="2"/>
  <c r="K44" i="2" s="1"/>
  <c r="H44" i="2"/>
  <c r="I44" i="2" s="1"/>
  <c r="F44" i="2"/>
  <c r="G44" i="2" s="1"/>
  <c r="D44" i="2"/>
  <c r="E44" i="2" s="1"/>
  <c r="B44" i="2"/>
  <c r="C44" i="2" s="1"/>
  <c r="N43" i="2"/>
  <c r="O43" i="2" s="1"/>
  <c r="J43" i="2"/>
  <c r="K43" i="2" s="1"/>
  <c r="H43" i="2"/>
  <c r="I43" i="2" s="1"/>
  <c r="F43" i="2"/>
  <c r="G43" i="2" s="1"/>
  <c r="D43" i="2"/>
  <c r="E43" i="2" s="1"/>
  <c r="B43" i="2"/>
  <c r="C43" i="2" s="1"/>
  <c r="N42" i="2"/>
  <c r="O42" i="2" s="1"/>
  <c r="J42" i="2"/>
  <c r="K42" i="2" s="1"/>
  <c r="H42" i="2"/>
  <c r="I42" i="2" s="1"/>
  <c r="F42" i="2"/>
  <c r="G42" i="2" s="1"/>
  <c r="D42" i="2"/>
  <c r="E42" i="2" s="1"/>
  <c r="B42" i="2"/>
  <c r="C42" i="2" s="1"/>
  <c r="N41" i="2"/>
  <c r="O41" i="2" s="1"/>
  <c r="J41" i="2"/>
  <c r="K41" i="2" s="1"/>
  <c r="H41" i="2"/>
  <c r="I41" i="2" s="1"/>
  <c r="F41" i="2"/>
  <c r="G41" i="2" s="1"/>
  <c r="D41" i="2"/>
  <c r="E41" i="2" s="1"/>
  <c r="B41" i="2"/>
  <c r="C41" i="2" s="1"/>
  <c r="N40" i="2"/>
  <c r="O40" i="2" s="1"/>
  <c r="J40" i="2"/>
  <c r="K40" i="2" s="1"/>
  <c r="H40" i="2"/>
  <c r="I40" i="2" s="1"/>
  <c r="F40" i="2"/>
  <c r="G40" i="2" s="1"/>
  <c r="D40" i="2"/>
  <c r="E40" i="2" s="1"/>
  <c r="B40" i="2"/>
  <c r="C40" i="2" s="1"/>
  <c r="N39" i="2"/>
  <c r="O39" i="2" s="1"/>
  <c r="J39" i="2"/>
  <c r="K39" i="2" s="1"/>
  <c r="H39" i="2"/>
  <c r="I39" i="2" s="1"/>
  <c r="F39" i="2"/>
  <c r="G39" i="2" s="1"/>
  <c r="D39" i="2"/>
  <c r="E39" i="2" s="1"/>
  <c r="B39" i="2"/>
  <c r="C39" i="2" s="1"/>
  <c r="N38" i="2"/>
  <c r="O38" i="2" s="1"/>
  <c r="J38" i="2"/>
  <c r="K38" i="2" s="1"/>
  <c r="H38" i="2"/>
  <c r="I38" i="2" s="1"/>
  <c r="F38" i="2"/>
  <c r="G38" i="2" s="1"/>
  <c r="D38" i="2"/>
  <c r="E38" i="2" s="1"/>
  <c r="B38" i="2"/>
  <c r="C38" i="2" s="1"/>
  <c r="N37" i="2"/>
  <c r="O37" i="2" s="1"/>
  <c r="J37" i="2"/>
  <c r="K37" i="2" s="1"/>
  <c r="H37" i="2"/>
  <c r="I37" i="2" s="1"/>
  <c r="F37" i="2"/>
  <c r="G37" i="2" s="1"/>
  <c r="D37" i="2"/>
  <c r="E37" i="2" s="1"/>
  <c r="B37" i="2"/>
  <c r="C37" i="2" s="1"/>
  <c r="N36" i="2"/>
  <c r="O36" i="2" s="1"/>
  <c r="J36" i="2"/>
  <c r="K36" i="2" s="1"/>
  <c r="H36" i="2"/>
  <c r="I36" i="2" s="1"/>
  <c r="F36" i="2"/>
  <c r="G36" i="2" s="1"/>
  <c r="D36" i="2"/>
  <c r="E36" i="2" s="1"/>
  <c r="B36" i="2"/>
  <c r="C36" i="2" s="1"/>
  <c r="N35" i="2"/>
  <c r="O35" i="2" s="1"/>
  <c r="J35" i="2"/>
  <c r="K35" i="2" s="1"/>
  <c r="H35" i="2"/>
  <c r="I35" i="2" s="1"/>
  <c r="F35" i="2"/>
  <c r="G35" i="2" s="1"/>
  <c r="D35" i="2"/>
  <c r="E35" i="2" s="1"/>
  <c r="B35" i="2"/>
  <c r="C35" i="2" s="1"/>
  <c r="N34" i="2"/>
  <c r="O34" i="2" s="1"/>
  <c r="J34" i="2"/>
  <c r="K34" i="2" s="1"/>
  <c r="H34" i="2"/>
  <c r="I34" i="2" s="1"/>
  <c r="F34" i="2"/>
  <c r="G34" i="2" s="1"/>
  <c r="D34" i="2"/>
  <c r="E34" i="2" s="1"/>
  <c r="B34" i="2"/>
  <c r="C34" i="2" s="1"/>
  <c r="N33" i="2"/>
  <c r="O33" i="2" s="1"/>
  <c r="J33" i="2"/>
  <c r="K33" i="2" s="1"/>
  <c r="H33" i="2"/>
  <c r="I33" i="2" s="1"/>
  <c r="F33" i="2"/>
  <c r="G33" i="2" s="1"/>
  <c r="D33" i="2"/>
  <c r="E33" i="2" s="1"/>
  <c r="B33" i="2"/>
  <c r="C33" i="2" s="1"/>
  <c r="N32" i="2"/>
  <c r="O32" i="2" s="1"/>
  <c r="J32" i="2"/>
  <c r="K32" i="2" s="1"/>
  <c r="H32" i="2"/>
  <c r="I32" i="2" s="1"/>
  <c r="F32" i="2"/>
  <c r="G32" i="2" s="1"/>
  <c r="D32" i="2"/>
  <c r="E32" i="2" s="1"/>
  <c r="B32" i="2"/>
  <c r="C32" i="2" s="1"/>
  <c r="O31" i="2"/>
  <c r="N31" i="2"/>
  <c r="K31" i="2"/>
  <c r="J31" i="2"/>
  <c r="O30" i="2"/>
  <c r="N30" i="2"/>
  <c r="K30" i="2"/>
  <c r="J30" i="2"/>
  <c r="O29" i="2"/>
  <c r="N29" i="2"/>
  <c r="K29" i="2"/>
  <c r="J29" i="2"/>
  <c r="O28" i="2"/>
  <c r="N28" i="2"/>
  <c r="K28" i="2"/>
  <c r="J28" i="2"/>
  <c r="O27" i="2"/>
  <c r="N27" i="2"/>
  <c r="K27" i="2"/>
  <c r="J27" i="2"/>
  <c r="O26" i="2"/>
  <c r="N26" i="2"/>
  <c r="K26" i="2"/>
  <c r="J26" i="2"/>
  <c r="O25" i="2"/>
  <c r="N25" i="2"/>
  <c r="K25" i="2"/>
  <c r="J25" i="2"/>
  <c r="O24" i="2"/>
  <c r="N24" i="2"/>
  <c r="K24" i="2"/>
  <c r="J24" i="2"/>
  <c r="O23" i="2"/>
  <c r="N23" i="2"/>
  <c r="K23" i="2"/>
  <c r="J23" i="2"/>
  <c r="O22" i="2"/>
  <c r="N22" i="2"/>
  <c r="K22" i="2"/>
  <c r="J22" i="2"/>
  <c r="O21" i="2"/>
  <c r="N21" i="2"/>
  <c r="K21" i="2"/>
  <c r="J21" i="2"/>
  <c r="O20" i="2"/>
  <c r="N20" i="2"/>
  <c r="K20" i="2"/>
  <c r="J20" i="2"/>
  <c r="O19" i="2"/>
  <c r="N19" i="2"/>
  <c r="K19" i="2"/>
  <c r="J19" i="2"/>
  <c r="O18" i="2"/>
  <c r="N18" i="2"/>
  <c r="K18" i="2"/>
  <c r="J18" i="2"/>
  <c r="O17" i="2"/>
  <c r="N17" i="2"/>
  <c r="K17" i="2"/>
  <c r="J17" i="2"/>
  <c r="O16" i="2"/>
  <c r="N16" i="2"/>
  <c r="K16" i="2"/>
  <c r="J16" i="2"/>
  <c r="O15" i="2"/>
  <c r="N15" i="2"/>
  <c r="K15" i="2"/>
  <c r="J15" i="2"/>
  <c r="O14" i="2"/>
  <c r="N14" i="2"/>
  <c r="K14" i="2"/>
  <c r="J14" i="2"/>
  <c r="O13" i="2"/>
  <c r="N13" i="2"/>
  <c r="K13" i="2"/>
  <c r="J13" i="2"/>
  <c r="O12" i="2"/>
  <c r="N12" i="2"/>
  <c r="K12" i="2"/>
  <c r="J12" i="2"/>
  <c r="O11" i="2"/>
  <c r="N11" i="2"/>
  <c r="K11" i="2"/>
  <c r="J11" i="2"/>
  <c r="O10" i="2"/>
  <c r="N10" i="2"/>
  <c r="K10" i="2"/>
  <c r="J10" i="2"/>
  <c r="O9" i="2"/>
  <c r="N9" i="2"/>
  <c r="K9" i="2"/>
  <c r="J9" i="2"/>
  <c r="O8" i="2"/>
  <c r="N8" i="2"/>
  <c r="K8" i="2"/>
  <c r="J8" i="2"/>
  <c r="O7" i="2"/>
  <c r="N7" i="2"/>
  <c r="K7" i="2"/>
  <c r="J7" i="2"/>
  <c r="O6" i="2"/>
  <c r="N6" i="2"/>
  <c r="K6" i="2"/>
  <c r="J6" i="2"/>
  <c r="O5" i="2"/>
  <c r="N5" i="2"/>
  <c r="K5" i="2"/>
  <c r="J5" i="2"/>
  <c r="A36" i="1"/>
  <c r="A35" i="1"/>
  <c r="A34" i="1"/>
  <c r="A20" i="1"/>
  <c r="A19" i="1"/>
  <c r="A18" i="1"/>
  <c r="A17" i="1"/>
  <c r="A38" i="1"/>
  <c r="A77" i="1"/>
  <c r="A75" i="1"/>
  <c r="A74" i="1"/>
  <c r="A73" i="1"/>
  <c r="A69" i="1"/>
  <c r="A68" i="1"/>
  <c r="A71" i="1"/>
  <c r="A70" i="1"/>
  <c r="A67" i="1"/>
  <c r="A60" i="1"/>
  <c r="A65" i="1"/>
  <c r="A64" i="1"/>
  <c r="A63" i="1"/>
  <c r="A62" i="1"/>
  <c r="A61" i="1"/>
  <c r="A59" i="1"/>
  <c r="A58" i="1"/>
  <c r="A56" i="1"/>
  <c r="A55" i="1"/>
  <c r="A54" i="1"/>
  <c r="A53" i="1"/>
  <c r="A52" i="1"/>
  <c r="A51" i="1"/>
  <c r="A49" i="1"/>
  <c r="A47" i="1"/>
  <c r="A46" i="1"/>
  <c r="A45" i="1"/>
  <c r="A44" i="1"/>
  <c r="A32" i="1"/>
  <c r="A31" i="1"/>
  <c r="A30" i="1"/>
  <c r="A29" i="1"/>
  <c r="A28" i="1"/>
  <c r="A27" i="1"/>
  <c r="A26" i="1"/>
  <c r="A25" i="1"/>
  <c r="A24" i="1"/>
  <c r="A23" i="1"/>
  <c r="A22" i="1"/>
  <c r="A15" i="1"/>
  <c r="A14" i="1"/>
  <c r="A13" i="1"/>
  <c r="A12" i="1"/>
  <c r="A9" i="1"/>
  <c r="A8" i="1"/>
  <c r="A43" i="1"/>
  <c r="A42" i="1"/>
  <c r="A41" i="1"/>
  <c r="A11" i="1"/>
  <c r="A10" i="1"/>
  <c r="A7" i="1"/>
  <c r="A6" i="1"/>
  <c r="A5" i="1"/>
</calcChain>
</file>

<file path=xl/sharedStrings.xml><?xml version="1.0" encoding="utf-8"?>
<sst xmlns="http://schemas.openxmlformats.org/spreadsheetml/2006/main" count="9097" uniqueCount="797">
  <si>
    <t>STDs in California, 2020 Data Tables</t>
  </si>
  <si>
    <t>All STDs Summary Table</t>
  </si>
  <si>
    <t>Chlamydia Surveillance Tables</t>
  </si>
  <si>
    <t>Chlamydia Prevalence Monitoring Tables</t>
  </si>
  <si>
    <t>Gonorrhea Surveillance Tables</t>
  </si>
  <si>
    <t>Gonorrhea Prevalence Monitoring Tables</t>
  </si>
  <si>
    <t>Gonococcal Isolate Surveillance Project (GISP) Table</t>
  </si>
  <si>
    <t>Primary and Secondary Syphilis Surveillance Tables</t>
  </si>
  <si>
    <t>Early non-primary and non-secondary Syphilis Surveillance Tables</t>
  </si>
  <si>
    <t>Total Early Syphilis Surveillance Tables</t>
  </si>
  <si>
    <t>Unknown Duration or Late Syphilis Surveillance Tables</t>
  </si>
  <si>
    <t>Congenital Syphilis Surveillance Tables</t>
  </si>
  <si>
    <t>Chancroid Surveillance Table</t>
  </si>
  <si>
    <t xml:space="preserve">Table All-1.  Cases of STDs Reported by Local Health Jurisdictions, and Incidence Rates per 100,000 Population, </t>
  </si>
  <si>
    <t>California, 1913–2020</t>
  </si>
  <si>
    <t>YEAR</t>
  </si>
  <si>
    <t>P&amp;S Syphilis Cases</t>
  </si>
  <si>
    <t>P&amp;S Syphilis Rate</t>
  </si>
  <si>
    <t>Early non-P&amp;S Syphilis Cases</t>
  </si>
  <si>
    <t>Early non-P&amp;S Syphilis Rate</t>
  </si>
  <si>
    <t>Late Syphilis Cases</t>
  </si>
  <si>
    <t>Late Syphilis Rate</t>
  </si>
  <si>
    <t>CS
(Age &lt; 1 Year) 
Cases</t>
  </si>
  <si>
    <t>CS 
(Age &lt; 1 Year)
Rate</t>
  </si>
  <si>
    <t>Total Syphilis Cases</t>
  </si>
  <si>
    <t>Total Syphilis Rate</t>
  </si>
  <si>
    <t>CT 
Cases</t>
  </si>
  <si>
    <t>CT 
Rate</t>
  </si>
  <si>
    <t>GC 
Cases</t>
  </si>
  <si>
    <t>GC 
Rate</t>
  </si>
  <si>
    <t>1913</t>
  </si>
  <si>
    <t xml:space="preserve">NA </t>
  </si>
  <si>
    <t xml:space="preserve">. </t>
  </si>
  <si>
    <t>NR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</si>
  <si>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</si>
  <si>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</si>
  <si>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</si>
  <si>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</si>
  <si>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</si>
  <si>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</si>
  <si>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</si>
  <si>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</si>
  <si>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</si>
  <si>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</si>
  <si>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</si>
  <si>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</si>
  <si>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</si>
  <si>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</si>
  <si>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</si>
  <si>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</si>
  <si>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</si>
  <si>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</si>
  <si>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</si>
  <si>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</si>
  <si>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</si>
  <si>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</si>
  <si>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</si>
  <si>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</si>
  <si>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</si>
  <si>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</si>
  <si>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</si>
  <si>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</si>
  <si>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</si>
  <si>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</si>
  <si>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</si>
  <si>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</si>
  <si>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</si>
  <si>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</si>
  <si>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</si>
  <si>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</si>
  <si>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</si>
  <si>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</si>
  <si>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</si>
  <si>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</si>
  <si>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</si>
  <si>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</si>
  <si>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</si>
  <si>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</si>
  <si>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</si>
  <si>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</si>
  <si>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</si>
  <si>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</si>
  <si>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</si>
  <si>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</si>
  <si>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</si>
  <si>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</si>
  <si>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</si>
  <si>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</si>
  <si>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</si>
  <si>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</si>
  <si>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</si>
  <si>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</si>
  <si>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</si>
  <si>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</si>
  <si>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</si>
  <si>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</si>
  <si>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</si>
  <si>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</si>
  <si>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</si>
  <si>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</si>
  <si>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</si>
  <si>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</si>
  <si>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</si>
  <si>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</si>
  <si>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</si>
  <si>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</si>
  <si>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</si>
  <si>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</si>
  <si>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</si>
  <si>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</si>
  <si>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</si>
  <si>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</si>
  <si>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</si>
  <si>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</si>
  <si>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</si>
  <si>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</si>
  <si>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</si>
  <si>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</si>
  <si>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</si>
  <si>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</si>
  <si>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</si>
  <si>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</si>
  <si>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</si>
  <si>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</si>
  <si>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</si>
  <si>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</si>
  <si>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</si>
  <si>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</si>
  <si>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</si>
  <si>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</si>
  <si>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</si>
  <si>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</si>
  <si>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</si>
  <si>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</si>
  <si>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</si>
  <si>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 xml:space="preserve">    Notes:  For 1913-1957, data were reported for civilian cases only.  From 1958 to the present, case counts include both civilian and military cases.</t>
  </si>
  <si>
    <t>Congenital syphilis incidence rates are per 100,000 live births.  The Modified Kaufman Criteria were used through 1989.  The CDC Case Definition</t>
  </si>
  <si>
    <t xml:space="preserve">(MMWR 1989; 48: 828) was used effective January 1, 1990.  From 1985 to the present year, congenital case counts include only infants under </t>
  </si>
  <si>
    <t>year of age.</t>
  </si>
  <si>
    <t>NA = Not Available; NR = No Report</t>
  </si>
  <si>
    <t>Click here to return to the Table of Contents</t>
  </si>
  <si>
    <t>Table CT-1.  Chlamydia, Cases and Incidence Rates, California Counties and Selected City Health Jurisdictions, 2016–2020</t>
  </si>
  <si>
    <t>COUNTY</t>
  </si>
  <si>
    <t>2016
Cases</t>
  </si>
  <si>
    <t>2017
Cases</t>
  </si>
  <si>
    <t>2018
Cases</t>
  </si>
  <si>
    <t>2019
Cases</t>
  </si>
  <si>
    <t>2020
Cases</t>
  </si>
  <si>
    <t>2016
Rate</t>
  </si>
  <si>
    <t>2017
Rate</t>
  </si>
  <si>
    <t>2018
Rate</t>
  </si>
  <si>
    <t>2019
Rate</t>
  </si>
  <si>
    <t>2020
Rate</t>
  </si>
  <si>
    <t>Rate
Rank</t>
  </si>
  <si>
    <t>CALIFORNIA</t>
  </si>
  <si>
    <t>n/a</t>
  </si>
  <si>
    <t>Alameda</t>
  </si>
  <si>
    <r>
      <t xml:space="preserve"> — Berkeley</t>
    </r>
    <r>
      <rPr>
        <vertAlign val="superscript"/>
        <sz val="12"/>
        <rFont val="Calibri"/>
        <family val="2"/>
        <scheme val="minor"/>
      </rPr>
      <t>1</t>
    </r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</si>
  <si>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</si>
  <si>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</si>
  <si>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</si>
  <si>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</si>
  <si>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</si>
  <si>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</si>
  <si>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</si>
  <si>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</si>
  <si>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</si>
  <si>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</si>
  <si>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</si>
  <si>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</si>
  <si>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</si>
  <si>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</si>
  <si>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</si>
  <si>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</si>
  <si>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</si>
  <si>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</si>
  <si>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r>
      <t xml:space="preserve"> — Long Beach</t>
    </r>
    <r>
      <rPr>
        <vertAlign val="superscript"/>
        <sz val="12"/>
        <rFont val="Calibri"/>
        <family val="2"/>
        <scheme val="minor"/>
      </rPr>
      <t>1</t>
    </r>
  </si>
  <si>
    <r>
      <t xml:space="preserve"> — Pasadena</t>
    </r>
    <r>
      <rPr>
        <vertAlign val="superscript"/>
        <sz val="12"/>
        <rFont val="Calibri"/>
        <family val="2"/>
        <scheme val="minor"/>
      </rPr>
      <t>1</t>
    </r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</si>
  <si>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</si>
  <si>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</si>
  <si>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</si>
  <si>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</si>
  <si>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</si>
  <si>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</si>
  <si>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</si>
  <si>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</si>
  <si>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</si>
  <si>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</si>
  <si>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</si>
  <si>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</si>
  <si>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</si>
  <si>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</si>
  <si>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</si>
  <si>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</si>
  <si>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</si>
  <si>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</si>
  <si>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</si>
  <si>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</si>
  <si>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</si>
  <si>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</si>
  <si>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</si>
  <si>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</si>
  <si>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</si>
  <si>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</si>
  <si>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</si>
  <si>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</si>
  <si>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</si>
  <si>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</si>
  <si>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</si>
  <si>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</si>
  <si>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</si>
  <si>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</si>
  <si>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</si>
  <si>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</si>
  <si>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</si>
  <si>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</si>
  <si>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</si>
  <si>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r>
      <t>1</t>
    </r>
    <r>
      <rPr>
        <sz val="12"/>
        <rFont val="Calibri"/>
        <family val="2"/>
        <scheme val="minor"/>
      </rPr>
      <t xml:space="preserve"> City Health Department numbers are included in their respective county totals.</t>
    </r>
  </si>
  <si>
    <t xml:space="preserve">   Note:  Incidence rates are per 100,000 population. </t>
  </si>
  <si>
    <t>Source:  California Department of Public Health, STD Control Branch (data as reported through 3/22/2022)</t>
  </si>
  <si>
    <t>State of California, Department of Finance, E-6.  Population Estimates and Components of Change by County, July 1, 2010-2020.</t>
  </si>
  <si>
    <t>Sacramento, California, December 2020.</t>
  </si>
  <si>
    <t>Table CT-2.  Chlamydia, Cases and Incidence Rates by Gender, California, 2020</t>
  </si>
  <si>
    <t xml:space="preserve">
COUNTY</t>
  </si>
  <si>
    <t>Female
Cases</t>
  </si>
  <si>
    <t>Female
Rate</t>
  </si>
  <si>
    <t>Male
Cases</t>
  </si>
  <si>
    <t>Male
Rate</t>
  </si>
  <si>
    <t>Total
Cases</t>
  </si>
  <si>
    <t>Total
Rate</t>
  </si>
  <si>
    <t xml:space="preserve">s </t>
  </si>
  <si>
    <t>s = Data suppressed as per agency Data De-Identification Guidelines (DDG).  See technical notes for more information.</t>
  </si>
  <si>
    <t xml:space="preserve">   Note:  Incidence rates are per 100,000 population; totals include cases of unknown gender.</t>
  </si>
  <si>
    <t>State of California, Department of Finance, Report P-3: State and County Population Projections by Race/Ethnicity,</t>
  </si>
  <si>
    <t>Detailed Age, and Gender, 2010-2060, Baseline 2019.  Sacramento, California, January 2020.</t>
  </si>
  <si>
    <t>State of California, Department of Finance, E-6.  Population Estimates and Components of Change by County,</t>
  </si>
  <si>
    <t>July 1, 2010-2020.  Sacramento, California, December 2020.</t>
  </si>
  <si>
    <t>Race/Ethnicity &amp; 
Age Group</t>
  </si>
  <si>
    <t>Gender Not
Specified Cases</t>
  </si>
  <si>
    <t>Total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</si>
  <si>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0 - 14*</t>
    </r>
    <r>
      <rPr>
        <sz val="12"/>
        <color theme="0"/>
        <rFont val="Calibri"/>
        <family val="2"/>
        <scheme val="minor"/>
      </rPr>
      <t xml:space="preserve"> Total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</si>
  <si>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15 - 19 </t>
    </r>
    <r>
      <rPr>
        <sz val="12"/>
        <color theme="0" tint="-0.14999847407452621"/>
        <rFont val="Calibri"/>
        <family val="2"/>
        <scheme val="minor"/>
      </rPr>
      <t>Total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</si>
  <si>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/>
        <rFont val="Calibri"/>
        <family val="2"/>
        <scheme val="minor"/>
      </rPr>
      <t>Total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</si>
  <si>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25 - 29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</si>
  <si>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 </t>
    </r>
    <r>
      <rPr>
        <sz val="12"/>
        <color theme="0"/>
        <rFont val="Calibri"/>
        <family val="2"/>
        <scheme val="minor"/>
      </rPr>
      <t xml:space="preserve">Total 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</si>
  <si>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35 - 44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</si>
  <si>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 </t>
    </r>
    <r>
      <rPr>
        <sz val="12"/>
        <color theme="0"/>
        <rFont val="Calibri"/>
        <family val="2"/>
        <scheme val="minor"/>
      </rPr>
      <t>Total</t>
    </r>
  </si>
  <si>
    <r>
      <t xml:space="preserve">         Age Not Specified </t>
    </r>
    <r>
      <rPr>
        <sz val="12"/>
        <color theme="0" tint="-0.14999847407452621"/>
        <rFont val="Calibri"/>
        <family val="2"/>
        <scheme val="minor"/>
      </rPr>
      <t xml:space="preserve">Total </t>
    </r>
  </si>
  <si>
    <t xml:space="preserve">.   </t>
  </si>
  <si>
    <r>
      <t xml:space="preserve">Asian/Pacific Islander </t>
    </r>
    <r>
      <rPr>
        <b/>
        <sz val="12"/>
        <color theme="0"/>
        <rFont val="Calibri"/>
        <family val="2"/>
        <scheme val="minor"/>
      </rPr>
      <t>totals</t>
    </r>
  </si>
  <si>
    <r>
      <t xml:space="preserve">Ages 15 - 19 </t>
    </r>
    <r>
      <rPr>
        <sz val="12"/>
        <color theme="0" tint="-0.14999847407452621"/>
        <rFont val="Calibri"/>
        <family val="2"/>
        <scheme val="minor"/>
      </rPr>
      <t>Asian/Pac Islander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</si>
  <si>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/>
        <rFont val="Calibri"/>
        <family val="2"/>
        <scheme val="minor"/>
      </rPr>
      <t>Asian/Pac Islander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</si>
  <si>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25 - 29</t>
    </r>
    <r>
      <rPr>
        <sz val="12"/>
        <color theme="0" tint="-0.14999847407452621"/>
        <rFont val="Calibri"/>
        <family val="2"/>
        <scheme val="minor"/>
      </rPr>
      <t xml:space="preserve"> Asian/Pac Islander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</si>
  <si>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30 - 34 </t>
    </r>
    <r>
      <rPr>
        <sz val="12"/>
        <color theme="0"/>
        <rFont val="Calibri"/>
        <family val="2"/>
        <scheme val="minor"/>
      </rPr>
      <t>Asian/Pac Islander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</si>
  <si>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35 - 44</t>
    </r>
    <r>
      <rPr>
        <sz val="12"/>
        <color theme="0" tint="-0.14999847407452621"/>
        <rFont val="Calibri"/>
        <family val="2"/>
        <scheme val="minor"/>
      </rPr>
      <t xml:space="preserve"> Asian/Pac Islander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</si>
  <si>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</t>
    </r>
    <r>
      <rPr>
        <sz val="12"/>
        <color theme="0"/>
        <rFont val="Calibri"/>
        <family val="2"/>
        <scheme val="minor"/>
      </rPr>
      <t xml:space="preserve"> Asian/Pac Islander</t>
    </r>
  </si>
  <si>
    <r>
      <t>Black/African American</t>
    </r>
    <r>
      <rPr>
        <b/>
        <sz val="12"/>
        <color theme="0" tint="-0.14999847407452621"/>
        <rFont val="Calibri"/>
        <family val="2"/>
        <scheme val="minor"/>
      </rPr>
      <t xml:space="preserve"> totals</t>
    </r>
  </si>
  <si>
    <r>
      <t>Ages 15 - 19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Black/African American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</si>
  <si>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 tint="-0.14999847407452621"/>
        <rFont val="Calibri"/>
        <family val="2"/>
        <scheme val="minor"/>
      </rPr>
      <t>Black/African American</t>
    </r>
  </si>
  <si>
    <r>
      <rPr>
        <sz val="12"/>
        <color theme="0"/>
        <rFont val="Calibri"/>
        <family val="2"/>
        <scheme val="minor"/>
      </rPr>
      <t>Ages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25 - 29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Black/African American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</si>
  <si>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color theme="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30 - 34 </t>
    </r>
    <r>
      <rPr>
        <sz val="12"/>
        <color theme="0" tint="-0.14999847407452621"/>
        <rFont val="Calibri"/>
        <family val="2"/>
        <scheme val="minor"/>
      </rPr>
      <t>Black/African American</t>
    </r>
  </si>
  <si>
    <r>
      <rPr>
        <sz val="12"/>
        <color theme="0"/>
        <rFont val="Calibri"/>
        <family val="2"/>
        <scheme val="minor"/>
      </rPr>
      <t>Ages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35 - 44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Black/African American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</si>
  <si>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color theme="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45+ </t>
    </r>
    <r>
      <rPr>
        <sz val="12"/>
        <color theme="0" tint="-0.14999847407452621"/>
        <rFont val="Calibri"/>
        <family val="2"/>
        <scheme val="minor"/>
      </rPr>
      <t>Black/African American</t>
    </r>
  </si>
  <si>
    <r>
      <t>Hispanic/Latino</t>
    </r>
    <r>
      <rPr>
        <b/>
        <sz val="12"/>
        <color theme="0" tint="-0.14999847407452621"/>
        <rFont val="Calibri"/>
        <family val="2"/>
        <scheme val="minor"/>
      </rPr>
      <t xml:space="preserve"> </t>
    </r>
    <r>
      <rPr>
        <b/>
        <sz val="12"/>
        <color theme="0"/>
        <rFont val="Calibri"/>
        <family val="2"/>
        <scheme val="minor"/>
      </rPr>
      <t>totals</t>
    </r>
  </si>
  <si>
    <r>
      <t xml:space="preserve">Ages 15 - 19 </t>
    </r>
    <r>
      <rPr>
        <sz val="12"/>
        <color theme="0" tint="-0.14999847407452621"/>
        <rFont val="Calibri"/>
        <family val="2"/>
        <scheme val="minor"/>
      </rPr>
      <t>Hispanic/Latino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</si>
  <si>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</t>
    </r>
    <r>
      <rPr>
        <sz val="12"/>
        <color theme="0"/>
        <rFont val="Calibri"/>
        <family val="2"/>
        <scheme val="minor"/>
      </rPr>
      <t xml:space="preserve"> Hispanic/Latino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</si>
  <si>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25 - 29 </t>
    </r>
    <r>
      <rPr>
        <sz val="12"/>
        <color theme="0" tint="-0.14999847407452621"/>
        <rFont val="Calibri"/>
        <family val="2"/>
        <scheme val="minor"/>
      </rPr>
      <t>Hispanic/Latino</t>
    </r>
  </si>
  <si>
    <r>
      <rPr>
        <sz val="12"/>
        <color theme="0"/>
        <rFont val="Calibri"/>
        <family val="2"/>
        <scheme val="minor"/>
      </rPr>
      <t>Ages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30 - 34 </t>
    </r>
    <r>
      <rPr>
        <sz val="12"/>
        <color theme="0"/>
        <rFont val="Calibri"/>
        <family val="2"/>
        <scheme val="minor"/>
      </rPr>
      <t>Hispanic/Latino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</si>
  <si>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35 - 44</t>
    </r>
    <r>
      <rPr>
        <sz val="12"/>
        <color theme="0" tint="-0.14999847407452621"/>
        <rFont val="Calibri"/>
        <family val="2"/>
        <scheme val="minor"/>
      </rPr>
      <t xml:space="preserve"> Hispanic/Latino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</si>
  <si>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 </t>
    </r>
    <r>
      <rPr>
        <sz val="12"/>
        <color theme="0"/>
        <rFont val="Calibri"/>
        <family val="2"/>
        <scheme val="minor"/>
      </rPr>
      <t>Hispanic/Latino</t>
    </r>
  </si>
  <si>
    <r>
      <t>White</t>
    </r>
    <r>
      <rPr>
        <b/>
        <sz val="12"/>
        <color theme="0"/>
        <rFont val="Calibri"/>
        <family val="2"/>
        <scheme val="minor"/>
      </rPr>
      <t xml:space="preserve"> </t>
    </r>
    <r>
      <rPr>
        <b/>
        <sz val="12"/>
        <color theme="0" tint="-0.14999847407452621"/>
        <rFont val="Calibri"/>
        <family val="2"/>
        <scheme val="minor"/>
      </rPr>
      <t>totals</t>
    </r>
  </si>
  <si>
    <r>
      <t xml:space="preserve">Ages 15 - 19 </t>
    </r>
    <r>
      <rPr>
        <sz val="12"/>
        <color theme="0"/>
        <rFont val="Calibri"/>
        <family val="2"/>
        <scheme val="minor"/>
      </rPr>
      <t>White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</si>
  <si>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</t>
    </r>
    <r>
      <rPr>
        <sz val="12"/>
        <color theme="0"/>
        <rFont val="Calibri"/>
        <family val="2"/>
        <scheme val="minor"/>
      </rPr>
      <t xml:space="preserve"> </t>
    </r>
    <r>
      <rPr>
        <sz val="12"/>
        <color theme="0" tint="-0.14999847407452621"/>
        <rFont val="Calibri"/>
        <family val="2"/>
        <scheme val="minor"/>
      </rPr>
      <t>White</t>
    </r>
  </si>
  <si>
    <r>
      <rPr>
        <sz val="12"/>
        <color theme="0"/>
        <rFont val="Calibri"/>
        <family val="2"/>
        <scheme val="minor"/>
      </rPr>
      <t>Ages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25 - 29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White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</si>
  <si>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</t>
    </r>
    <r>
      <rPr>
        <sz val="12"/>
        <color theme="0"/>
        <rFont val="Calibri"/>
        <family val="2"/>
        <scheme val="minor"/>
      </rPr>
      <t xml:space="preserve"> </t>
    </r>
    <r>
      <rPr>
        <sz val="12"/>
        <color theme="0" tint="-0.14999847407452621"/>
        <rFont val="Calibri"/>
        <family val="2"/>
        <scheme val="minor"/>
      </rPr>
      <t>White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</si>
  <si>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35 - 44 </t>
    </r>
    <r>
      <rPr>
        <sz val="12"/>
        <color theme="0"/>
        <rFont val="Calibri"/>
        <family val="2"/>
        <scheme val="minor"/>
      </rPr>
      <t>White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</si>
  <si>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 </t>
    </r>
    <r>
      <rPr>
        <sz val="12"/>
        <color theme="0" tint="-0.14999847407452621"/>
        <rFont val="Calibri"/>
        <family val="2"/>
        <scheme val="minor"/>
      </rPr>
      <t>White</t>
    </r>
  </si>
  <si>
    <r>
      <t xml:space="preserve">Other/Unknown* </t>
    </r>
    <r>
      <rPr>
        <b/>
        <sz val="12"/>
        <color theme="0"/>
        <rFont val="Calibri"/>
        <family val="2"/>
        <scheme val="minor"/>
      </rPr>
      <t>totals</t>
    </r>
  </si>
  <si>
    <r>
      <t xml:space="preserve">Ages </t>
    </r>
    <r>
      <rPr>
        <sz val="12"/>
        <color theme="0" tint="-0.14999847407452621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0 - 14* </t>
    </r>
    <r>
      <rPr>
        <sz val="12"/>
        <color theme="0" tint="-0.14999847407452621"/>
        <rFont val="Calibri"/>
        <family val="2"/>
        <scheme val="minor"/>
      </rPr>
      <t>Other/Unknown race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</si>
  <si>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15 - 19 </t>
    </r>
    <r>
      <rPr>
        <sz val="12"/>
        <color theme="0"/>
        <rFont val="Calibri"/>
        <family val="2"/>
        <scheme val="minor"/>
      </rPr>
      <t>Other/Unknown race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</si>
  <si>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20 - 24</t>
    </r>
    <r>
      <rPr>
        <sz val="12"/>
        <color theme="0" tint="-0.14999847407452621"/>
        <rFont val="Calibri"/>
        <family val="2"/>
        <scheme val="minor"/>
      </rPr>
      <t xml:space="preserve"> Other/Unknown race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</si>
  <si>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25 - 29</t>
    </r>
    <r>
      <rPr>
        <sz val="12"/>
        <color theme="0"/>
        <rFont val="Calibri"/>
        <family val="2"/>
        <scheme val="minor"/>
      </rPr>
      <t xml:space="preserve"> Other/Unknown race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</si>
  <si>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30 - 34 </t>
    </r>
    <r>
      <rPr>
        <sz val="12"/>
        <color theme="0" tint="-0.14999847407452621"/>
        <rFont val="Calibri"/>
        <family val="2"/>
        <scheme val="minor"/>
      </rPr>
      <t>Other/Unknown race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</si>
  <si>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35 - 44 </t>
    </r>
    <r>
      <rPr>
        <sz val="12"/>
        <color theme="0"/>
        <rFont val="Calibri"/>
        <family val="2"/>
        <scheme val="minor"/>
      </rPr>
      <t>Other/Unknown race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</si>
  <si>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</t>
    </r>
    <r>
      <rPr>
        <sz val="12"/>
        <color theme="0" tint="-0.14999847407452621"/>
        <rFont val="Calibri"/>
        <family val="2"/>
        <scheme val="minor"/>
      </rPr>
      <t xml:space="preserve"> Other/Unknown race</t>
    </r>
  </si>
  <si>
    <r>
      <t xml:space="preserve">         Age Not Specified</t>
    </r>
    <r>
      <rPr>
        <sz val="12"/>
        <color theme="0"/>
        <rFont val="Calibri"/>
        <family val="2"/>
        <scheme val="minor"/>
      </rPr>
      <t xml:space="preserve"> Other/Unknown race</t>
    </r>
  </si>
  <si>
    <t xml:space="preserve">* American Indian/Alaska Native and Multirace are included in Other/Unknown and race-specific data for ages 0-14 and age not specified </t>
  </si>
  <si>
    <t>are suppressed as per agency Data De-Identification Guidelines (DDG).  See technical notes for more information.</t>
  </si>
  <si>
    <t xml:space="preserve">   Note:  Incidence rates are per 100,000 population.</t>
  </si>
  <si>
    <t>State of California, Department of Finance, Report P-3: State and County Population Projections by Race/Ethnicity, Detailed Age,</t>
  </si>
  <si>
    <t>and Gender, 2010-2060, Baseline 2019.  Sacramento, California, January 2020.</t>
  </si>
  <si>
    <t xml:space="preserve">Table CT-4.  Chlamydia, Cases and Incidence Rates for Females, California Counties and Selected City Health </t>
  </si>
  <si>
    <t/>
  </si>
  <si>
    <t>Jurisdictions, 2016–2020</t>
  </si>
  <si>
    <t xml:space="preserve">Table CT-5.  Chlamydia, Cases and Incidence Rates for Males, California Counties and Selected City Health </t>
  </si>
  <si>
    <t>Table CT-6.  Chlamydia, Cases and Incidence Rates by Gender and Age Group, California, 2016–2020</t>
  </si>
  <si>
    <t>Gender &amp; Age Group</t>
  </si>
  <si>
    <r>
      <t xml:space="preserve">Ages  0 - 14 </t>
    </r>
    <r>
      <rPr>
        <sz val="12"/>
        <color theme="0"/>
        <rFont val="Calibri"/>
        <family val="2"/>
        <scheme val="minor"/>
      </rPr>
      <t>Total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</si>
  <si>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15 - 19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</si>
  <si>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20 - 24</t>
    </r>
    <r>
      <rPr>
        <sz val="12"/>
        <color theme="0"/>
        <rFont val="Calibri"/>
        <family val="2"/>
        <scheme val="minor"/>
      </rPr>
      <t xml:space="preserve"> Total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</si>
  <si>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25 - 29 </t>
    </r>
    <r>
      <rPr>
        <sz val="12"/>
        <color theme="0" tint="-0.14999847407452621"/>
        <rFont val="Calibri"/>
        <family val="2"/>
        <scheme val="minor"/>
      </rPr>
      <t>Total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</si>
  <si>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30 - 34</t>
    </r>
    <r>
      <rPr>
        <sz val="12"/>
        <color theme="0"/>
        <rFont val="Calibri"/>
        <family val="2"/>
        <scheme val="minor"/>
      </rPr>
      <t xml:space="preserve"> Total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</si>
  <si>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35 - 44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</si>
  <si>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45+ </t>
    </r>
    <r>
      <rPr>
        <sz val="12"/>
        <color theme="0"/>
        <rFont val="Calibri"/>
        <family val="2"/>
        <scheme val="minor"/>
      </rPr>
      <t>Total</t>
    </r>
  </si>
  <si>
    <r>
      <t xml:space="preserve">         Age Not Specified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</si>
  <si>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t>.</t>
  </si>
  <si>
    <t>Female Total</t>
  </si>
  <si>
    <r>
      <t>Ages  0 - 14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</si>
  <si>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15 - 19 </t>
    </r>
    <r>
      <rPr>
        <sz val="12"/>
        <color theme="0"/>
        <rFont val="Calibri"/>
        <family val="2"/>
        <scheme val="minor"/>
      </rPr>
      <t>Female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</si>
  <si>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</si>
  <si>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25 - 29 </t>
    </r>
    <r>
      <rPr>
        <sz val="12"/>
        <color theme="0"/>
        <rFont val="Calibri"/>
        <family val="2"/>
        <scheme val="minor"/>
      </rPr>
      <t>Female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</si>
  <si>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</si>
  <si>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35 - 44 </t>
    </r>
    <r>
      <rPr>
        <sz val="12"/>
        <color theme="0"/>
        <rFont val="Calibri"/>
        <family val="2"/>
        <scheme val="minor"/>
      </rPr>
      <t>Female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</si>
  <si>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45+ </t>
    </r>
    <r>
      <rPr>
        <sz val="12"/>
        <color theme="0" tint="-0.14999847407452621"/>
        <rFont val="Calibri"/>
        <family val="2"/>
        <scheme val="minor"/>
      </rPr>
      <t>Female</t>
    </r>
  </si>
  <si>
    <r>
      <t xml:space="preserve">         Age Not Specified</t>
    </r>
    <r>
      <rPr>
        <sz val="12"/>
        <color theme="0"/>
        <rFont val="Calibri"/>
        <family val="2"/>
        <scheme val="minor"/>
      </rPr>
      <t xml:space="preserve"> Female</t>
    </r>
  </si>
  <si>
    <t>Male Total</t>
  </si>
  <si>
    <r>
      <t>Ages  0 - 14</t>
    </r>
    <r>
      <rPr>
        <sz val="12"/>
        <color theme="0"/>
        <rFont val="Calibri"/>
        <family val="2"/>
        <scheme val="minor"/>
      </rPr>
      <t xml:space="preserve"> Male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</si>
  <si>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15 - 19 </t>
    </r>
    <r>
      <rPr>
        <sz val="12"/>
        <color theme="0" tint="-0.14999847407452621"/>
        <rFont val="Calibri"/>
        <family val="2"/>
        <scheme val="minor"/>
      </rPr>
      <t>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</si>
  <si>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/>
        <rFont val="Calibri"/>
        <family val="2"/>
        <scheme val="minor"/>
      </rPr>
      <t>Male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</si>
  <si>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25 - 29 </t>
    </r>
    <r>
      <rPr>
        <sz val="12"/>
        <color theme="0" tint="-0.14999847407452621"/>
        <rFont val="Calibri"/>
        <family val="2"/>
        <scheme val="minor"/>
      </rPr>
      <t>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</si>
  <si>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 </t>
    </r>
    <r>
      <rPr>
        <sz val="12"/>
        <color theme="0"/>
        <rFont val="Calibri"/>
        <family val="2"/>
        <scheme val="minor"/>
      </rPr>
      <t>Male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</si>
  <si>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35 - 44 </t>
    </r>
    <r>
      <rPr>
        <sz val="12"/>
        <color theme="0" tint="-0.14999847407452621"/>
        <rFont val="Calibri"/>
        <family val="2"/>
        <scheme val="minor"/>
      </rPr>
      <t>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</si>
  <si>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 </t>
    </r>
    <r>
      <rPr>
        <sz val="12"/>
        <color theme="0"/>
        <rFont val="Calibri"/>
        <family val="2"/>
        <scheme val="minor"/>
      </rPr>
      <t>Male</t>
    </r>
  </si>
  <si>
    <r>
      <t xml:space="preserve">         Age Not Specified</t>
    </r>
    <r>
      <rPr>
        <sz val="12"/>
        <color theme="0" tint="-0.14999847407452621"/>
        <rFont val="Calibri"/>
        <family val="2"/>
        <scheme val="minor"/>
      </rPr>
      <t xml:space="preserve"> Male</t>
    </r>
  </si>
  <si>
    <t>Gender Not Specified Total</t>
  </si>
  <si>
    <r>
      <t xml:space="preserve">Ages  0 - 14 </t>
    </r>
    <r>
      <rPr>
        <sz val="12"/>
        <color theme="0" tint="-0.14999847407452621"/>
        <rFont val="Calibri"/>
        <family val="2"/>
        <scheme val="minor"/>
      </rPr>
      <t>Gender not specified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</si>
  <si>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15 - 19 </t>
    </r>
    <r>
      <rPr>
        <sz val="12"/>
        <color theme="0"/>
        <rFont val="Calibri"/>
        <family val="2"/>
        <scheme val="minor"/>
      </rPr>
      <t>Gender not specified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</si>
  <si>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 tint="-0.14999847407452621"/>
        <rFont val="Calibri"/>
        <family val="2"/>
        <scheme val="minor"/>
      </rPr>
      <t>Gender not specified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</si>
  <si>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25 - 29 </t>
    </r>
    <r>
      <rPr>
        <sz val="12"/>
        <color theme="0"/>
        <rFont val="Calibri"/>
        <family val="2"/>
        <scheme val="minor"/>
      </rPr>
      <t>Gender not specified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</si>
  <si>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 </t>
    </r>
    <r>
      <rPr>
        <sz val="12"/>
        <color theme="0" tint="-0.14999847407452621"/>
        <rFont val="Calibri"/>
        <family val="2"/>
        <scheme val="minor"/>
      </rPr>
      <t>Gender not specified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</si>
  <si>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35 - 44 </t>
    </r>
    <r>
      <rPr>
        <sz val="12"/>
        <color theme="0"/>
        <rFont val="Calibri"/>
        <family val="2"/>
        <scheme val="minor"/>
      </rPr>
      <t>Gender not specified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</si>
  <si>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45+ </t>
    </r>
    <r>
      <rPr>
        <sz val="12"/>
        <color theme="0" tint="-0.14999847407452621"/>
        <rFont val="Calibri"/>
        <family val="2"/>
        <scheme val="minor"/>
      </rPr>
      <t>Gender not specified</t>
    </r>
  </si>
  <si>
    <r>
      <t xml:space="preserve">         Age Not Specified </t>
    </r>
    <r>
      <rPr>
        <sz val="12"/>
        <color theme="0"/>
        <rFont val="Calibri"/>
        <family val="2"/>
        <scheme val="minor"/>
      </rPr>
      <t>Gender not specified</t>
    </r>
  </si>
  <si>
    <t xml:space="preserve">State of California, Department of Finance, Report P-3: State and County Population Projections by Race/Ethnicity, Detailed Age, and Gender, </t>
  </si>
  <si>
    <t>2010-2060, Baseline 2019.  Sacramento, California, January 2020.</t>
  </si>
  <si>
    <t>Table CT-7.  Chlamydia, Cases and Incidence Rates by Gender and Race/Ethnicity, California, 2016–2020</t>
  </si>
  <si>
    <t>Gender &amp; Race/Ethnicity</t>
  </si>
  <si>
    <r>
      <t>American Indian/Alaska Native</t>
    </r>
    <r>
      <rPr>
        <sz val="12"/>
        <color theme="0"/>
        <rFont val="Calibri"/>
        <family val="2"/>
        <scheme val="minor"/>
      </rPr>
      <t xml:space="preserve"> Total</t>
    </r>
  </si>
  <si>
    <r>
      <t>Asian/Pacific Islander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</si>
  <si>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t>Black/African American</t>
    </r>
    <r>
      <rPr>
        <sz val="12"/>
        <color theme="0"/>
        <rFont val="Calibri"/>
        <family val="2"/>
        <scheme val="minor"/>
      </rPr>
      <t xml:space="preserve"> Total</t>
    </r>
  </si>
  <si>
    <r>
      <t>Hispanic/Latino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</si>
  <si>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t>White</t>
    </r>
    <r>
      <rPr>
        <sz val="12"/>
        <color theme="0"/>
        <rFont val="Calibri"/>
        <family val="2"/>
        <scheme val="minor"/>
      </rPr>
      <t xml:space="preserve"> Total</t>
    </r>
  </si>
  <si>
    <r>
      <t>Other/Unknown*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</si>
  <si>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t>American Indian/Alaska Native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</si>
  <si>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t>Asian/Pacific Islander</t>
    </r>
    <r>
      <rPr>
        <sz val="12"/>
        <color theme="0"/>
        <rFont val="Calibri"/>
        <family val="2"/>
        <scheme val="minor"/>
      </rPr>
      <t xml:space="preserve"> Female</t>
    </r>
  </si>
  <si>
    <r>
      <t>Black/Afican American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</si>
  <si>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t>Hispanic/Latino</t>
    </r>
    <r>
      <rPr>
        <sz val="12"/>
        <color theme="0"/>
        <rFont val="Calibri"/>
        <family val="2"/>
        <scheme val="minor"/>
      </rPr>
      <t xml:space="preserve"> Female</t>
    </r>
  </si>
  <si>
    <r>
      <t>White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</si>
  <si>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t>Other/Unknown*</t>
    </r>
    <r>
      <rPr>
        <sz val="12"/>
        <color theme="0"/>
        <rFont val="Calibri"/>
        <family val="2"/>
        <scheme val="minor"/>
      </rPr>
      <t xml:space="preserve"> Female</t>
    </r>
  </si>
  <si>
    <r>
      <t>American Indian/Alaska Native</t>
    </r>
    <r>
      <rPr>
        <sz val="12"/>
        <color theme="0"/>
        <rFont val="Calibri"/>
        <family val="2"/>
        <scheme val="minor"/>
      </rPr>
      <t xml:space="preserve"> Male</t>
    </r>
  </si>
  <si>
    <r>
      <t>Asian/Pacific Islander</t>
    </r>
    <r>
      <rPr>
        <sz val="12"/>
        <color theme="0" tint="-0.14999847407452621"/>
        <rFont val="Calibri"/>
        <family val="2"/>
        <scheme val="minor"/>
      </rPr>
      <t xml:space="preserve"> Male</t>
    </r>
  </si>
  <si>
    <r>
      <t>Black/African American</t>
    </r>
    <r>
      <rPr>
        <sz val="12"/>
        <color theme="0"/>
        <rFont val="Calibri"/>
        <family val="2"/>
        <scheme val="minor"/>
      </rPr>
      <t xml:space="preserve"> Male</t>
    </r>
  </si>
  <si>
    <r>
      <t>Hispanic/Latino</t>
    </r>
    <r>
      <rPr>
        <sz val="12"/>
        <color theme="0" tint="-0.14999847407452621"/>
        <rFont val="Calibri"/>
        <family val="2"/>
        <scheme val="minor"/>
      </rPr>
      <t xml:space="preserve"> Male</t>
    </r>
  </si>
  <si>
    <r>
      <t>White</t>
    </r>
    <r>
      <rPr>
        <sz val="12"/>
        <color theme="0"/>
        <rFont val="Calibri"/>
        <family val="2"/>
        <scheme val="minor"/>
      </rPr>
      <t xml:space="preserve"> Male</t>
    </r>
  </si>
  <si>
    <r>
      <t>Other/Unknown*</t>
    </r>
    <r>
      <rPr>
        <sz val="12"/>
        <color theme="0" tint="-0.14999847407452621"/>
        <rFont val="Calibri"/>
        <family val="2"/>
        <scheme val="minor"/>
      </rPr>
      <t xml:space="preserve"> Male</t>
    </r>
  </si>
  <si>
    <r>
      <t>American Indian/Alaska Native</t>
    </r>
    <r>
      <rPr>
        <sz val="12"/>
        <color theme="0" tint="-0.14999847407452621"/>
        <rFont val="Calibri"/>
        <family val="2"/>
        <scheme val="minor"/>
      </rPr>
      <t xml:space="preserve"> Gender not specified</t>
    </r>
  </si>
  <si>
    <r>
      <t>Asian/Pacific Islander</t>
    </r>
    <r>
      <rPr>
        <sz val="12"/>
        <color theme="0"/>
        <rFont val="Calibri"/>
        <family val="2"/>
        <scheme val="minor"/>
      </rPr>
      <t xml:space="preserve"> Gender not specified</t>
    </r>
  </si>
  <si>
    <r>
      <t>Black/African American</t>
    </r>
    <r>
      <rPr>
        <sz val="12"/>
        <color theme="0" tint="-0.14999847407452621"/>
        <rFont val="Calibri"/>
        <family val="2"/>
        <scheme val="minor"/>
      </rPr>
      <t xml:space="preserve"> Gender not specified</t>
    </r>
  </si>
  <si>
    <r>
      <t>Hispanic/Latino</t>
    </r>
    <r>
      <rPr>
        <sz val="12"/>
        <color theme="0"/>
        <rFont val="Calibri"/>
        <family val="2"/>
        <scheme val="minor"/>
      </rPr>
      <t xml:space="preserve"> Gender not specified</t>
    </r>
  </si>
  <si>
    <r>
      <t>White</t>
    </r>
    <r>
      <rPr>
        <sz val="12"/>
        <color theme="0" tint="-0.14999847407452621"/>
        <rFont val="Calibri"/>
        <family val="2"/>
        <scheme val="minor"/>
      </rPr>
      <t xml:space="preserve"> Gender not specified</t>
    </r>
  </si>
  <si>
    <r>
      <t>Other/Unknown*</t>
    </r>
    <r>
      <rPr>
        <sz val="12"/>
        <color theme="0"/>
        <rFont val="Calibri"/>
        <family val="2"/>
        <scheme val="minor"/>
      </rPr>
      <t xml:space="preserve"> Gender not specified</t>
    </r>
  </si>
  <si>
    <t>* Multirace, Other, and missing race/ethnicity are included in Other/Unknown.</t>
  </si>
  <si>
    <t xml:space="preserve">Table CT-8.  Chlamydia, Cases and Incidence Rates for Females Ages 15–24, California Counties and Selected </t>
  </si>
  <si>
    <t>City Health Jurisdictions, 2016–2020</t>
  </si>
  <si>
    <t xml:space="preserve">Table CT-9.  Chlamydia, Cases and Incidence Rates for Males Ages 15–24, California Counties and Selected </t>
  </si>
  <si>
    <r>
      <t xml:space="preserve"> — Berkeley</t>
    </r>
    <r>
      <rPr>
        <vertAlign val="superscript"/>
        <sz val="12"/>
        <rFont val="Arial"/>
        <family val="2"/>
      </rPr>
      <t>1</t>
    </r>
  </si>
  <si>
    <r>
      <t xml:space="preserve"> — Long Beach</t>
    </r>
    <r>
      <rPr>
        <vertAlign val="superscript"/>
        <sz val="12"/>
        <rFont val="Arial"/>
        <family val="2"/>
      </rPr>
      <t>1</t>
    </r>
  </si>
  <si>
    <r>
      <t xml:space="preserve"> — Pasadena</t>
    </r>
    <r>
      <rPr>
        <vertAlign val="superscript"/>
        <sz val="12"/>
        <rFont val="Arial"/>
        <family val="2"/>
      </rPr>
      <t>1</t>
    </r>
  </si>
  <si>
    <t xml:space="preserve">Table CT-10.  Chlamydia, Cases and Incidence Rates for Females Ages 15–44, California Counties and Selected </t>
  </si>
  <si>
    <t xml:space="preserve">Table CT-11.  Chlamydia, Cases and Incidence Rates for Males Ages 15–44, California Counties and Selected </t>
  </si>
  <si>
    <t xml:space="preserve">Table CTPrev-1.  Chlamydia Prevalence Monitoring, Number Tested and Percent Positive for Ages 15–19 and 20–24 Years, </t>
  </si>
  <si>
    <t>by Gender and Health Care Setting, California, 2020</t>
  </si>
  <si>
    <t>blank cell</t>
  </si>
  <si>
    <t>Gender &amp; Health Care Setting</t>
  </si>
  <si>
    <t>Females</t>
  </si>
  <si>
    <r>
      <t>Kaiser Northern California</t>
    </r>
    <r>
      <rPr>
        <sz val="12"/>
        <color theme="0"/>
        <rFont val="Calibri"/>
        <family val="2"/>
        <scheme val="minor"/>
      </rPr>
      <t xml:space="preserve"> Females</t>
    </r>
  </si>
  <si>
    <r>
      <t>Family Planning Title X Clinics</t>
    </r>
    <r>
      <rPr>
        <sz val="12"/>
        <color theme="0" tint="-0.14999847407452621"/>
        <rFont val="Calibri"/>
        <family val="2"/>
        <scheme val="minor"/>
      </rPr>
      <t xml:space="preserve"> Females</t>
    </r>
  </si>
  <si>
    <r>
      <t>Family Planning Quest Clinics</t>
    </r>
    <r>
      <rPr>
        <sz val="12"/>
        <color theme="0"/>
        <rFont val="Calibri"/>
        <family val="2"/>
        <scheme val="minor"/>
      </rPr>
      <t xml:space="preserve"> Females</t>
    </r>
  </si>
  <si>
    <r>
      <t>Males</t>
    </r>
    <r>
      <rPr>
        <b/>
        <vertAlign val="superscript"/>
        <sz val="12"/>
        <rFont val="Calibri"/>
        <family val="2"/>
        <scheme val="minor"/>
      </rPr>
      <t>†</t>
    </r>
  </si>
  <si>
    <r>
      <t>Kaiser Northern California</t>
    </r>
    <r>
      <rPr>
        <sz val="12"/>
        <color theme="0"/>
        <rFont val="Calibri"/>
        <family val="2"/>
        <scheme val="minor"/>
      </rPr>
      <t xml:space="preserve"> Males</t>
    </r>
  </si>
  <si>
    <r>
      <t>Family Planning Title X Clinics</t>
    </r>
    <r>
      <rPr>
        <sz val="12"/>
        <color theme="0" tint="-0.14999847407452621"/>
        <rFont val="Calibri"/>
        <family val="2"/>
        <scheme val="minor"/>
      </rPr>
      <t xml:space="preserve"> Males</t>
    </r>
  </si>
  <si>
    <r>
      <t>Family Planning Quest Clinics</t>
    </r>
    <r>
      <rPr>
        <sz val="12"/>
        <color theme="0"/>
        <rFont val="Calibri"/>
        <family val="2"/>
        <scheme val="minor"/>
      </rPr>
      <t xml:space="preserve"> Males</t>
    </r>
  </si>
  <si>
    <t>† Male data may disproportionately reflect symptomatic or exposure-based testing, and likely overstates prevalence.</t>
  </si>
  <si>
    <t>Source:  California Department of Public Health, STD Control Branch</t>
  </si>
  <si>
    <t xml:space="preserve">Table CTPrev-2.  Chlamydia Prevalence Monitoring,  Percent Positive for Family Planning Title X Clinics, by Gender, </t>
  </si>
  <si>
    <t>Race/Ethnicity, and Age Group, California, 2020</t>
  </si>
  <si>
    <t>Race &amp; Age Group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</si>
  <si>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0-14 </t>
    </r>
    <r>
      <rPr>
        <sz val="12"/>
        <color theme="0"/>
        <rFont val="Calibri"/>
        <family val="2"/>
        <scheme val="minor"/>
      </rPr>
      <t>Total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</si>
  <si>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15-19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</si>
  <si>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20-24</t>
    </r>
    <r>
      <rPr>
        <sz val="12"/>
        <color theme="0"/>
        <rFont val="Calibri"/>
        <family val="2"/>
        <scheme val="minor"/>
      </rPr>
      <t xml:space="preserve"> Total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</si>
  <si>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25-29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</si>
  <si>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30-34</t>
    </r>
    <r>
      <rPr>
        <sz val="12"/>
        <color theme="0"/>
        <rFont val="Calibri"/>
        <family val="2"/>
        <scheme val="minor"/>
      </rPr>
      <t xml:space="preserve"> Total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</si>
  <si>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35+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</si>
  <si>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t xml:space="preserve">         Age Not Specified</t>
    </r>
    <r>
      <rPr>
        <sz val="12"/>
        <color theme="0"/>
        <rFont val="Calibri"/>
        <family val="2"/>
        <scheme val="minor"/>
      </rPr>
      <t xml:space="preserve"> Total</t>
    </r>
  </si>
  <si>
    <t>American Indian/Alaska Native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</si>
  <si>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0-14 </t>
    </r>
    <r>
      <rPr>
        <sz val="12"/>
        <color theme="0"/>
        <rFont val="Calibri"/>
        <family val="2"/>
        <scheme val="minor"/>
      </rPr>
      <t>American Indian/Alaska Native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</si>
  <si>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15-19 </t>
    </r>
    <r>
      <rPr>
        <sz val="12"/>
        <color theme="0" tint="-0.14999847407452621"/>
        <rFont val="Calibri"/>
        <family val="2"/>
        <scheme val="minor"/>
      </rPr>
      <t>American Indian/Alaska Native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</si>
  <si>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20-24</t>
    </r>
    <r>
      <rPr>
        <sz val="12"/>
        <color theme="0"/>
        <rFont val="Calibri"/>
        <family val="2"/>
        <scheme val="minor"/>
      </rPr>
      <t xml:space="preserve"> American Indian/Alaska Native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</si>
  <si>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25-29 </t>
    </r>
    <r>
      <rPr>
        <sz val="12"/>
        <color theme="0" tint="-0.14999847407452621"/>
        <rFont val="Calibri"/>
        <family val="2"/>
        <scheme val="minor"/>
      </rPr>
      <t>American Indian/Alaska Native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</si>
  <si>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30-34 </t>
    </r>
    <r>
      <rPr>
        <sz val="12"/>
        <color theme="0"/>
        <rFont val="Calibri"/>
        <family val="2"/>
        <scheme val="minor"/>
      </rPr>
      <t>American Indian/Alaska Native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</si>
  <si>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35+ </t>
    </r>
    <r>
      <rPr>
        <sz val="12"/>
        <color theme="0" tint="-0.14999847407452621"/>
        <rFont val="Calibri"/>
        <family val="2"/>
        <scheme val="minor"/>
      </rPr>
      <t>American Indian/Alaska Native</t>
    </r>
  </si>
  <si>
    <r>
      <t xml:space="preserve">         Age Not Specified </t>
    </r>
    <r>
      <rPr>
        <sz val="12"/>
        <color theme="0"/>
        <rFont val="Calibri"/>
        <family val="2"/>
        <scheme val="minor"/>
      </rPr>
      <t>American Indian/Alaska Native</t>
    </r>
  </si>
  <si>
    <t>Asian/Pacific Islander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</si>
  <si>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0-14 </t>
    </r>
    <r>
      <rPr>
        <sz val="12"/>
        <color theme="0"/>
        <rFont val="Calibri"/>
        <family val="2"/>
        <scheme val="minor"/>
      </rPr>
      <t>Asian/Pacific Islander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</si>
  <si>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15-19 </t>
    </r>
    <r>
      <rPr>
        <sz val="12"/>
        <color theme="0" tint="-0.14999847407452621"/>
        <rFont val="Calibri"/>
        <family val="2"/>
        <scheme val="minor"/>
      </rPr>
      <t>Asian/Pacific Islander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</si>
  <si>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20-24 </t>
    </r>
    <r>
      <rPr>
        <sz val="12"/>
        <color theme="0"/>
        <rFont val="Calibri"/>
        <family val="2"/>
        <scheme val="minor"/>
      </rPr>
      <t>Asian/Pacific Islander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</si>
  <si>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25-29 </t>
    </r>
    <r>
      <rPr>
        <sz val="12"/>
        <color theme="0" tint="-0.14999847407452621"/>
        <rFont val="Calibri"/>
        <family val="2"/>
        <scheme val="minor"/>
      </rPr>
      <t>Asian/Pacific Islander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</si>
  <si>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30-34 </t>
    </r>
    <r>
      <rPr>
        <sz val="12"/>
        <color theme="0"/>
        <rFont val="Calibri"/>
        <family val="2"/>
        <scheme val="minor"/>
      </rPr>
      <t>Asian/Pacific Islander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</si>
  <si>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35+ </t>
    </r>
    <r>
      <rPr>
        <sz val="12"/>
        <color theme="0" tint="-0.14999847407452621"/>
        <rFont val="Calibri"/>
        <family val="2"/>
        <scheme val="minor"/>
      </rPr>
      <t>Asian/Pacific Islander</t>
    </r>
  </si>
  <si>
    <r>
      <t xml:space="preserve">         Age Not Specified </t>
    </r>
    <r>
      <rPr>
        <sz val="12"/>
        <color theme="0"/>
        <rFont val="Calibri"/>
        <family val="2"/>
        <scheme val="minor"/>
      </rPr>
      <t>Asian/Pacific Islander</t>
    </r>
  </si>
  <si>
    <t>Black/African American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</si>
  <si>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0-14 </t>
    </r>
    <r>
      <rPr>
        <sz val="12"/>
        <color theme="0"/>
        <rFont val="Calibri"/>
        <family val="2"/>
        <scheme val="minor"/>
      </rPr>
      <t>Black/African American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</si>
  <si>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15-19 </t>
    </r>
    <r>
      <rPr>
        <sz val="12"/>
        <color theme="0" tint="-0.14999847407452621"/>
        <rFont val="Calibri"/>
        <family val="2"/>
        <scheme val="minor"/>
      </rPr>
      <t>Black/African American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</si>
  <si>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20-24 </t>
    </r>
    <r>
      <rPr>
        <sz val="12"/>
        <color theme="0"/>
        <rFont val="Calibri"/>
        <family val="2"/>
        <scheme val="minor"/>
      </rPr>
      <t>Black/African American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</si>
  <si>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25-29 </t>
    </r>
    <r>
      <rPr>
        <sz val="12"/>
        <color theme="0" tint="-0.14999847407452621"/>
        <rFont val="Calibri"/>
        <family val="2"/>
        <scheme val="minor"/>
      </rPr>
      <t>Black/African American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</si>
  <si>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30-34 </t>
    </r>
    <r>
      <rPr>
        <sz val="12"/>
        <color theme="0"/>
        <rFont val="Calibri"/>
        <family val="2"/>
        <scheme val="minor"/>
      </rPr>
      <t>Black/African American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</si>
  <si>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35+ </t>
    </r>
    <r>
      <rPr>
        <sz val="12"/>
        <color theme="0" tint="-0.14999847407452621"/>
        <rFont val="Calibri"/>
        <family val="2"/>
        <scheme val="minor"/>
      </rPr>
      <t>Black/African American</t>
    </r>
  </si>
  <si>
    <r>
      <t xml:space="preserve">         Age Not Specified </t>
    </r>
    <r>
      <rPr>
        <sz val="12"/>
        <color theme="0"/>
        <rFont val="Calibri"/>
        <family val="2"/>
        <scheme val="minor"/>
      </rPr>
      <t>Black/African American</t>
    </r>
  </si>
  <si>
    <t>Hispanic/Latino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</si>
  <si>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0-14 </t>
    </r>
    <r>
      <rPr>
        <sz val="12"/>
        <color theme="0"/>
        <rFont val="Calibri"/>
        <family val="2"/>
        <scheme val="minor"/>
      </rPr>
      <t>Hispanic/Latino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</si>
  <si>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15-19</t>
    </r>
    <r>
      <rPr>
        <sz val="12"/>
        <color theme="0" tint="-0.14999847407452621"/>
        <rFont val="Calibri"/>
        <family val="2"/>
        <scheme val="minor"/>
      </rPr>
      <t xml:space="preserve"> Hispanic/Latino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</si>
  <si>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20-24 </t>
    </r>
    <r>
      <rPr>
        <sz val="12"/>
        <color theme="0"/>
        <rFont val="Calibri"/>
        <family val="2"/>
        <scheme val="minor"/>
      </rPr>
      <t>Hispanic/Latino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</si>
  <si>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25-29</t>
    </r>
    <r>
      <rPr>
        <sz val="12"/>
        <color theme="0" tint="-0.14999847407452621"/>
        <rFont val="Calibri"/>
        <family val="2"/>
        <scheme val="minor"/>
      </rPr>
      <t xml:space="preserve"> Hispanic/Latino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</si>
  <si>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30-34 </t>
    </r>
    <r>
      <rPr>
        <sz val="12"/>
        <color theme="0"/>
        <rFont val="Calibri"/>
        <family val="2"/>
        <scheme val="minor"/>
      </rPr>
      <t>Hispanic/Latino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</si>
  <si>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35+ </t>
    </r>
    <r>
      <rPr>
        <sz val="12"/>
        <color theme="0" tint="-0.14999847407452621"/>
        <rFont val="Calibri"/>
        <family val="2"/>
        <scheme val="minor"/>
      </rPr>
      <t>Hispanic/Latino</t>
    </r>
  </si>
  <si>
    <r>
      <t xml:space="preserve">         Age Not Specified </t>
    </r>
    <r>
      <rPr>
        <sz val="12"/>
        <color theme="0"/>
        <rFont val="Calibri"/>
        <family val="2"/>
        <scheme val="minor"/>
      </rPr>
      <t>Hispanic/Latino</t>
    </r>
  </si>
  <si>
    <t>White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</si>
  <si>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0-14 </t>
    </r>
    <r>
      <rPr>
        <sz val="12"/>
        <color theme="0"/>
        <rFont val="Calibri"/>
        <family val="2"/>
        <scheme val="minor"/>
      </rPr>
      <t>White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</si>
  <si>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15-19 </t>
    </r>
    <r>
      <rPr>
        <sz val="12"/>
        <color theme="0" tint="-0.14999847407452621"/>
        <rFont val="Calibri"/>
        <family val="2"/>
        <scheme val="minor"/>
      </rPr>
      <t>White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</si>
  <si>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20-24 </t>
    </r>
    <r>
      <rPr>
        <sz val="12"/>
        <color theme="0"/>
        <rFont val="Calibri"/>
        <family val="2"/>
        <scheme val="minor"/>
      </rPr>
      <t>White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</si>
  <si>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25-29 </t>
    </r>
    <r>
      <rPr>
        <sz val="12"/>
        <color theme="0" tint="-0.14999847407452621"/>
        <rFont val="Calibri"/>
        <family val="2"/>
        <scheme val="minor"/>
      </rPr>
      <t>White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</si>
  <si>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30-34 </t>
    </r>
    <r>
      <rPr>
        <sz val="12"/>
        <color theme="0"/>
        <rFont val="Calibri"/>
        <family val="2"/>
        <scheme val="minor"/>
      </rPr>
      <t>White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</si>
  <si>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35+</t>
    </r>
    <r>
      <rPr>
        <sz val="12"/>
        <color theme="0" tint="-0.14999847407452621"/>
        <rFont val="Calibri"/>
        <family val="2"/>
        <scheme val="minor"/>
      </rPr>
      <t xml:space="preserve"> White</t>
    </r>
  </si>
  <si>
    <r>
      <t xml:space="preserve">         Age Not Specified </t>
    </r>
    <r>
      <rPr>
        <sz val="12"/>
        <color theme="0"/>
        <rFont val="Calibri"/>
        <family val="2"/>
        <scheme val="minor"/>
      </rPr>
      <t>White</t>
    </r>
  </si>
  <si>
    <t>Other/Mixed/Unknown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</si>
  <si>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0-14 </t>
    </r>
    <r>
      <rPr>
        <sz val="12"/>
        <color theme="0"/>
        <rFont val="Calibri"/>
        <family val="2"/>
        <scheme val="minor"/>
      </rPr>
      <t>Other/Mixed/Unknown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</si>
  <si>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15-19 </t>
    </r>
    <r>
      <rPr>
        <sz val="12"/>
        <color theme="0" tint="-0.14999847407452621"/>
        <rFont val="Calibri"/>
        <family val="2"/>
        <scheme val="minor"/>
      </rPr>
      <t>Other/Mixed/Unknown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</si>
  <si>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20-24 </t>
    </r>
    <r>
      <rPr>
        <sz val="12"/>
        <color theme="0"/>
        <rFont val="Calibri"/>
        <family val="2"/>
        <scheme val="minor"/>
      </rPr>
      <t>Other/Mixed/Unknown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</si>
  <si>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25-29 </t>
    </r>
    <r>
      <rPr>
        <sz val="12"/>
        <color theme="0" tint="-0.14999847407452621"/>
        <rFont val="Calibri"/>
        <family val="2"/>
        <scheme val="minor"/>
      </rPr>
      <t>Other/Mixed/Unknown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</si>
  <si>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30-34 </t>
    </r>
    <r>
      <rPr>
        <sz val="12"/>
        <color theme="0"/>
        <rFont val="Calibri"/>
        <family val="2"/>
        <scheme val="minor"/>
      </rPr>
      <t>Other/Mixed/Unknown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</si>
  <si>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35+ </t>
    </r>
    <r>
      <rPr>
        <sz val="12"/>
        <color theme="0" tint="-0.14999847407452621"/>
        <rFont val="Calibri"/>
        <family val="2"/>
        <scheme val="minor"/>
      </rPr>
      <t>Other/Mixed/Unknown</t>
    </r>
  </si>
  <si>
    <r>
      <t xml:space="preserve">         Age Not Specified </t>
    </r>
    <r>
      <rPr>
        <sz val="12"/>
        <color theme="0"/>
        <rFont val="Calibri"/>
        <family val="2"/>
        <scheme val="minor"/>
      </rPr>
      <t>Other/Mixed/Unknown</t>
    </r>
  </si>
  <si>
    <t>* Totals exclude tests with unspecified gender.</t>
  </si>
  <si>
    <r>
      <rPr>
        <sz val="12"/>
        <rFont val="Calibri"/>
        <family val="2"/>
      </rPr>
      <t xml:space="preserve">† </t>
    </r>
    <r>
      <rPr>
        <sz val="12"/>
        <rFont val="Calibri"/>
        <family val="2"/>
        <scheme val="minor"/>
      </rPr>
      <t>Male data may disproportionately reflect symptomatic or exposure-based testing, and likely overstates prevalence.</t>
    </r>
  </si>
  <si>
    <t>Age Group</t>
  </si>
  <si>
    <r>
      <rPr>
        <sz val="12"/>
        <color theme="0"/>
        <rFont val="Calibri"/>
        <family val="2"/>
        <scheme val="minor"/>
      </rPr>
      <t>Ages 0</t>
    </r>
    <r>
      <rPr>
        <sz val="12"/>
        <rFont val="Calibri"/>
        <family val="2"/>
        <scheme val="minor"/>
      </rPr>
      <t>0-14</t>
    </r>
  </si>
  <si>
    <r>
      <t xml:space="preserve">Ages </t>
    </r>
    <r>
      <rPr>
        <sz val="12"/>
        <rFont val="Calibri"/>
        <family val="2"/>
        <scheme val="minor"/>
      </rPr>
      <t>15-19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</si>
  <si>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20-24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</si>
  <si>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25-29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</si>
  <si>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30-34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</si>
  <si>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35+</t>
    </r>
  </si>
  <si>
    <t>* 2019 data not available</t>
  </si>
  <si>
    <t>2016 
Cases</t>
  </si>
  <si>
    <t>2017 
Cases</t>
  </si>
  <si>
    <t>2018 
Cases</t>
  </si>
  <si>
    <t>2019 
Cases</t>
  </si>
  <si>
    <t>2020 
Cases</t>
  </si>
  <si>
    <t>2016 
Rate</t>
  </si>
  <si>
    <t>2017 
Rate</t>
  </si>
  <si>
    <t>2018 
Rate</t>
  </si>
  <si>
    <t>2019 
Rate</t>
  </si>
  <si>
    <t>2020 
Rate</t>
  </si>
  <si>
    <t>Table GC-2.  Gonorrhea, Cases and Incidence Rates by Gender, California, 2020</t>
  </si>
  <si>
    <t>Table GC-3.  Gonorrhea, Cases and Incidence Rates by Gender, Race/Ethnicity, and Age Group, California, 2020</t>
  </si>
  <si>
    <t xml:space="preserve">Table GC-4.  Gonorrhea, Cases and Incidence Rates for Females, California Counties and Selected City Health </t>
  </si>
  <si>
    <t xml:space="preserve">Table GC-5.  Gonorrhea, Cases and Incidence Rates for Males, California Counties and Selected City Health </t>
  </si>
  <si>
    <t>Table GC-6.  Gonorrhea, Cases and Incidence Rates by Gender and Age Group, California, 2016–2020</t>
  </si>
  <si>
    <t>Table GC-7.  Gonorrhea, Cases and Incidence Rates by Gender and Race/Ethnicity, California, 2016–2020</t>
  </si>
  <si>
    <t xml:space="preserve">Table GC-8.  Gonorrhea, Cases and Incidence Rates for Females Ages 15–24, California Counties and Selected </t>
  </si>
  <si>
    <t xml:space="preserve">Table GC-9.  Gonorrhea, Cases and Incidence Rates for Males Ages 15–24, California Counties and Selected </t>
  </si>
  <si>
    <t xml:space="preserve">Table GC-10.  Gonorrhea, Cases and Incidence Rates for Females Ages 15–44, California Counties and Selected </t>
  </si>
  <si>
    <t xml:space="preserve">Table GC-11.  Gonorrhea, Cases and Incidence Rates for Males Ages 15–44, California Counties and Selected </t>
  </si>
  <si>
    <t xml:space="preserve">Table GCPrev-1.  Gonorrhea Prevalence Monitoring, Number Tested and Percent Positive, by Gender </t>
  </si>
  <si>
    <t>and Health Care Setting, California, 2020</t>
  </si>
  <si>
    <t>Health Care Setting</t>
  </si>
  <si>
    <t>Kaiser Northern California</t>
  </si>
  <si>
    <t>Family Planning Title X Clinics</t>
  </si>
  <si>
    <t>Family Planning Quest Clinics</t>
  </si>
  <si>
    <t xml:space="preserve">Table GCPrev-2.  Gonorrhea Prevalence Monitoring, Chlamydia Positivity (CT+) among </t>
  </si>
  <si>
    <t>Gonorrhea-Positive (GC+) Clients, by Health Care Setting, Gender, and Age Group, 2020</t>
  </si>
  <si>
    <t>CT+ = Positive for Chlamydia, GC+ = Positive for Gonorrhea, FP = Family Planning Title X Clinics, KNC = Kaiser Northern California</t>
  </si>
  <si>
    <t>Gender &amp;
Age Group</t>
  </si>
  <si>
    <t xml:space="preserve"> Females</t>
  </si>
  <si>
    <r>
      <rPr>
        <sz val="2"/>
        <color theme="0"/>
        <rFont val="Calibri"/>
        <family val="2"/>
        <scheme val="minor"/>
      </rPr>
      <t xml:space="preserve">Ages </t>
    </r>
    <r>
      <rPr>
        <sz val="12"/>
        <color indexed="9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0-14 </t>
    </r>
    <r>
      <rPr>
        <sz val="4"/>
        <color theme="0"/>
        <rFont val="Calibri"/>
        <family val="2"/>
        <scheme val="minor"/>
      </rPr>
      <t>Females</t>
    </r>
  </si>
  <si>
    <r>
      <rPr>
        <sz val="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15-19</t>
    </r>
    <r>
      <rPr>
        <sz val="12"/>
        <color theme="0"/>
        <rFont val="Calibri"/>
        <family val="2"/>
        <scheme val="minor"/>
      </rPr>
      <t xml:space="preserve"> </t>
    </r>
    <r>
      <rPr>
        <sz val="4"/>
        <color theme="0" tint="-0.14999847407452621"/>
        <rFont val="Calibri"/>
        <family val="2"/>
        <scheme val="minor"/>
      </rPr>
      <t>Females</t>
    </r>
  </si>
  <si>
    <r>
      <rPr>
        <sz val="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20-24</t>
    </r>
    <r>
      <rPr>
        <sz val="12"/>
        <color theme="0"/>
        <rFont val="Calibri"/>
        <family val="2"/>
        <scheme val="minor"/>
      </rPr>
      <t xml:space="preserve"> </t>
    </r>
    <r>
      <rPr>
        <sz val="4"/>
        <color theme="0"/>
        <rFont val="Calibri"/>
        <family val="2"/>
        <scheme val="minor"/>
      </rPr>
      <t>Females</t>
    </r>
  </si>
  <si>
    <r>
      <rPr>
        <sz val="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25-29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4"/>
        <color theme="0" tint="-0.14999847407452621"/>
        <rFont val="Calibri"/>
        <family val="2"/>
        <scheme val="minor"/>
      </rPr>
      <t>Females</t>
    </r>
  </si>
  <si>
    <r>
      <rPr>
        <sz val="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30-34</t>
    </r>
    <r>
      <rPr>
        <sz val="12"/>
        <color theme="0"/>
        <rFont val="Calibri"/>
        <family val="2"/>
        <scheme val="minor"/>
      </rPr>
      <t xml:space="preserve"> </t>
    </r>
    <r>
      <rPr>
        <sz val="4"/>
        <color theme="0"/>
        <rFont val="Calibri"/>
        <family val="2"/>
        <scheme val="minor"/>
      </rPr>
      <t>Females</t>
    </r>
  </si>
  <si>
    <r>
      <rPr>
        <sz val="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35+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4"/>
        <color theme="0" tint="-0.14999847407452621"/>
        <rFont val="Calibri"/>
        <family val="2"/>
        <scheme val="minor"/>
      </rPr>
      <t>Females</t>
    </r>
  </si>
  <si>
    <r>
      <rPr>
        <sz val="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Unknown</t>
    </r>
    <r>
      <rPr>
        <sz val="12"/>
        <color theme="0"/>
        <rFont val="Calibri"/>
        <family val="2"/>
        <scheme val="minor"/>
      </rPr>
      <t xml:space="preserve"> </t>
    </r>
    <r>
      <rPr>
        <sz val="4"/>
        <color theme="0"/>
        <rFont val="Calibri"/>
        <family val="2"/>
        <scheme val="minor"/>
      </rPr>
      <t>Females</t>
    </r>
  </si>
  <si>
    <r>
      <t xml:space="preserve"> Males</t>
    </r>
    <r>
      <rPr>
        <b/>
        <vertAlign val="superscript"/>
        <sz val="12"/>
        <rFont val="Calibri"/>
        <family val="2"/>
        <scheme val="minor"/>
      </rPr>
      <t>†</t>
    </r>
  </si>
  <si>
    <r>
      <rPr>
        <sz val="2"/>
        <color theme="0"/>
        <rFont val="Calibri"/>
        <family val="2"/>
        <scheme val="minor"/>
      </rPr>
      <t xml:space="preserve">Ages </t>
    </r>
    <r>
      <rPr>
        <sz val="12"/>
        <color indexed="9"/>
        <rFont val="Calibri"/>
        <family val="2"/>
        <scheme val="minor"/>
      </rPr>
      <t>0</t>
    </r>
    <r>
      <rPr>
        <sz val="12"/>
        <rFont val="Calibri"/>
        <family val="2"/>
        <scheme val="minor"/>
      </rPr>
      <t>0-14</t>
    </r>
    <r>
      <rPr>
        <sz val="12"/>
        <color theme="0"/>
        <rFont val="Calibri"/>
        <family val="2"/>
        <scheme val="minor"/>
      </rPr>
      <t xml:space="preserve"> </t>
    </r>
    <r>
      <rPr>
        <sz val="4"/>
        <color theme="0"/>
        <rFont val="Calibri"/>
        <family val="2"/>
        <scheme val="minor"/>
      </rPr>
      <t>Males</t>
    </r>
  </si>
  <si>
    <r>
      <rPr>
        <sz val="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15-19 </t>
    </r>
    <r>
      <rPr>
        <sz val="4"/>
        <color theme="0" tint="-0.14999847407452621"/>
        <rFont val="Calibri"/>
        <family val="2"/>
        <scheme val="minor"/>
      </rPr>
      <t>Males</t>
    </r>
  </si>
  <si>
    <r>
      <rPr>
        <sz val="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20-24</t>
    </r>
    <r>
      <rPr>
        <sz val="4"/>
        <color theme="0"/>
        <rFont val="Calibri"/>
        <family val="2"/>
        <scheme val="minor"/>
      </rPr>
      <t xml:space="preserve"> Males</t>
    </r>
  </si>
  <si>
    <r>
      <rPr>
        <sz val="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25-29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4"/>
        <color theme="0" tint="-0.14999847407452621"/>
        <rFont val="Calibri"/>
        <family val="2"/>
        <scheme val="minor"/>
      </rPr>
      <t>Males</t>
    </r>
  </si>
  <si>
    <r>
      <rPr>
        <sz val="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30-34</t>
    </r>
    <r>
      <rPr>
        <sz val="12"/>
        <color theme="0"/>
        <rFont val="Calibri"/>
        <family val="2"/>
        <scheme val="minor"/>
      </rPr>
      <t xml:space="preserve"> </t>
    </r>
    <r>
      <rPr>
        <sz val="4"/>
        <color theme="0"/>
        <rFont val="Calibri"/>
        <family val="2"/>
        <scheme val="minor"/>
      </rPr>
      <t>Males</t>
    </r>
  </si>
  <si>
    <r>
      <rPr>
        <sz val="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35+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4"/>
        <color theme="0" tint="-0.14999847407452621"/>
        <rFont val="Calibri"/>
        <family val="2"/>
        <scheme val="minor"/>
      </rPr>
      <t>Males</t>
    </r>
  </si>
  <si>
    <r>
      <rPr>
        <sz val="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Unknown</t>
    </r>
    <r>
      <rPr>
        <sz val="12"/>
        <color theme="0"/>
        <rFont val="Calibri"/>
        <family val="2"/>
        <scheme val="minor"/>
      </rPr>
      <t xml:space="preserve"> </t>
    </r>
    <r>
      <rPr>
        <sz val="4"/>
        <color theme="0"/>
        <rFont val="Calibri"/>
        <family val="2"/>
        <scheme val="minor"/>
      </rPr>
      <t>Males</t>
    </r>
  </si>
  <si>
    <t xml:space="preserve">Table GCPrev-3.  Gonorrhea Prevalence Monitoring, Percent Positive, by Health Care Setting, Gender, and Age Group, </t>
  </si>
  <si>
    <t>California, 2020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</si>
  <si>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rFont val="Calibri"/>
        <family val="2"/>
        <scheme val="minor"/>
      </rPr>
      <t>0-14</t>
    </r>
    <r>
      <rPr>
        <sz val="12"/>
        <color theme="0"/>
        <rFont val="Calibri"/>
        <family val="2"/>
        <scheme val="minor"/>
      </rPr>
      <t xml:space="preserve"> FPTitleX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</si>
  <si>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15-19</t>
    </r>
    <r>
      <rPr>
        <sz val="12"/>
        <color theme="0" tint="-0.14999847407452621"/>
        <rFont val="Calibri"/>
        <family val="2"/>
        <scheme val="minor"/>
      </rPr>
      <t xml:space="preserve"> FPTitleX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</si>
  <si>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20-24</t>
    </r>
    <r>
      <rPr>
        <sz val="12"/>
        <color theme="0"/>
        <rFont val="Calibri"/>
        <family val="2"/>
        <scheme val="minor"/>
      </rPr>
      <t xml:space="preserve"> FPTitleX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</si>
  <si>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25-29</t>
    </r>
    <r>
      <rPr>
        <sz val="12"/>
        <color theme="0" tint="-0.14999847407452621"/>
        <rFont val="Calibri"/>
        <family val="2"/>
        <scheme val="minor"/>
      </rPr>
      <t xml:space="preserve"> FPTitleX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</si>
  <si>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30-34</t>
    </r>
    <r>
      <rPr>
        <sz val="12"/>
        <color theme="0"/>
        <rFont val="Calibri"/>
        <family val="2"/>
        <scheme val="minor"/>
      </rPr>
      <t xml:space="preserve"> FPTitleX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</si>
  <si>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35+</t>
    </r>
    <r>
      <rPr>
        <sz val="12"/>
        <color theme="0" tint="-0.14999847407452621"/>
        <rFont val="Calibri"/>
        <family val="2"/>
        <scheme val="minor"/>
      </rPr>
      <t xml:space="preserve"> FPTitleX</t>
    </r>
  </si>
  <si>
    <r>
      <t xml:space="preserve">         Age Not Specified</t>
    </r>
    <r>
      <rPr>
        <sz val="12"/>
        <color theme="0"/>
        <rFont val="Calibri"/>
        <family val="2"/>
        <scheme val="minor"/>
      </rPr>
      <t xml:space="preserve"> FPTitleX</t>
    </r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</si>
  <si>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0-14 </t>
    </r>
    <r>
      <rPr>
        <sz val="12"/>
        <color theme="0"/>
        <rFont val="Calibri"/>
        <family val="2"/>
        <scheme val="minor"/>
      </rPr>
      <t>FPQuest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</si>
  <si>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15-19</t>
    </r>
    <r>
      <rPr>
        <sz val="12"/>
        <color theme="0" tint="-0.14999847407452621"/>
        <rFont val="Calibri"/>
        <family val="2"/>
        <scheme val="minor"/>
      </rPr>
      <t xml:space="preserve"> FPQuest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</si>
  <si>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20-24</t>
    </r>
    <r>
      <rPr>
        <sz val="12"/>
        <color theme="0"/>
        <rFont val="Calibri"/>
        <family val="2"/>
        <scheme val="minor"/>
      </rPr>
      <t xml:space="preserve"> FPQuest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</si>
  <si>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25-29</t>
    </r>
    <r>
      <rPr>
        <sz val="12"/>
        <color theme="0" tint="-0.14999847407452621"/>
        <rFont val="Calibri"/>
        <family val="2"/>
        <scheme val="minor"/>
      </rPr>
      <t xml:space="preserve"> FPQuest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</si>
  <si>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30-34</t>
    </r>
    <r>
      <rPr>
        <sz val="12"/>
        <color theme="0"/>
        <rFont val="Calibri"/>
        <family val="2"/>
        <scheme val="minor"/>
      </rPr>
      <t xml:space="preserve"> FPQuest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</si>
  <si>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35+</t>
    </r>
    <r>
      <rPr>
        <sz val="12"/>
        <color theme="0" tint="-0.14999847407452621"/>
        <rFont val="Calibri"/>
        <family val="2"/>
        <scheme val="minor"/>
      </rPr>
      <t xml:space="preserve"> FPQuest</t>
    </r>
  </si>
  <si>
    <r>
      <t xml:space="preserve">         Age Not Specified</t>
    </r>
    <r>
      <rPr>
        <sz val="12"/>
        <color theme="0"/>
        <rFont val="Calibri"/>
        <family val="2"/>
        <scheme val="minor"/>
      </rPr>
      <t xml:space="preserve"> FPQuest</t>
    </r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</si>
  <si>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0-14 </t>
    </r>
    <r>
      <rPr>
        <sz val="12"/>
        <color theme="0"/>
        <rFont val="Calibri"/>
        <family val="2"/>
        <scheme val="minor"/>
      </rPr>
      <t xml:space="preserve"> Kaiser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</si>
  <si>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15-19 </t>
    </r>
    <r>
      <rPr>
        <sz val="12"/>
        <color theme="0" tint="-0.14999847407452621"/>
        <rFont val="Calibri"/>
        <family val="2"/>
        <scheme val="minor"/>
      </rPr>
      <t xml:space="preserve"> MCO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</si>
  <si>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20-24 </t>
    </r>
    <r>
      <rPr>
        <sz val="12"/>
        <color theme="0"/>
        <rFont val="Calibri"/>
        <family val="2"/>
        <scheme val="minor"/>
      </rPr>
      <t>Kaiser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</si>
  <si>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25-29</t>
    </r>
    <r>
      <rPr>
        <sz val="12"/>
        <color theme="0" tint="-0.14999847407452621"/>
        <rFont val="Calibri"/>
        <family val="2"/>
        <scheme val="minor"/>
      </rPr>
      <t xml:space="preserve"> Kaiser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</si>
  <si>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30-34 </t>
    </r>
    <r>
      <rPr>
        <sz val="12"/>
        <color theme="0"/>
        <rFont val="Calibri"/>
        <family val="2"/>
        <scheme val="minor"/>
      </rPr>
      <t>Kaiser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</si>
  <si>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35+</t>
    </r>
    <r>
      <rPr>
        <sz val="12"/>
        <color theme="0" tint="-0.14999847407452621"/>
        <rFont val="Calibri"/>
        <family val="2"/>
        <scheme val="minor"/>
      </rPr>
      <t xml:space="preserve"> Kaiser</t>
    </r>
  </si>
  <si>
    <r>
      <t xml:space="preserve">         Age Not Specified</t>
    </r>
    <r>
      <rPr>
        <sz val="12"/>
        <color theme="0"/>
        <rFont val="Calibri"/>
        <family val="2"/>
        <scheme val="minor"/>
      </rPr>
      <t xml:space="preserve"> Kaiser</t>
    </r>
  </si>
  <si>
    <t>Gonococcal Isolate Surveillance Project (GISP), Isolates by Type of Resistance, California Sites, 2016–2020</t>
  </si>
  <si>
    <t>CLINIC SITE</t>
  </si>
  <si>
    <t>2016
Number</t>
  </si>
  <si>
    <t>2016
Percent</t>
  </si>
  <si>
    <t>2017
Number</t>
  </si>
  <si>
    <t>2017
Percent</t>
  </si>
  <si>
    <t>2018
Number</t>
  </si>
  <si>
    <t>2018
Percent</t>
  </si>
  <si>
    <t>2019
Number</t>
  </si>
  <si>
    <t>2019
Percent</t>
  </si>
  <si>
    <t>2020
Number</t>
  </si>
  <si>
    <t>2020
Percent</t>
  </si>
  <si>
    <t>TOTALS</t>
  </si>
  <si>
    <t>Total Specimens</t>
  </si>
  <si>
    <t>No Resistance</t>
  </si>
  <si>
    <r>
      <t>Ceftriaxone Decreased Susceptibility</t>
    </r>
    <r>
      <rPr>
        <vertAlign val="superscript"/>
        <sz val="12"/>
        <rFont val="Calibri"/>
        <family val="2"/>
        <scheme val="minor"/>
      </rPr>
      <t>1</t>
    </r>
  </si>
  <si>
    <r>
      <t>Cefixime Decreased Susceptibility</t>
    </r>
    <r>
      <rPr>
        <vertAlign val="superscript"/>
        <sz val="12"/>
        <rFont val="Calibri"/>
        <family val="2"/>
        <scheme val="minor"/>
      </rPr>
      <t>2</t>
    </r>
  </si>
  <si>
    <r>
      <t>Azithromycin Decreased Susceptibility</t>
    </r>
    <r>
      <rPr>
        <vertAlign val="superscript"/>
        <sz val="12"/>
        <rFont val="Calibri"/>
        <family val="2"/>
        <scheme val="minor"/>
      </rPr>
      <t>3</t>
    </r>
  </si>
  <si>
    <r>
      <t>Ciprofloxacin Decreased Susceptibility</t>
    </r>
    <r>
      <rPr>
        <vertAlign val="superscript"/>
        <sz val="12"/>
        <rFont val="Calibri"/>
        <family val="2"/>
        <scheme val="minor"/>
      </rPr>
      <t>4</t>
    </r>
  </si>
  <si>
    <r>
      <t>Ciprofloxacin-Resistant</t>
    </r>
    <r>
      <rPr>
        <vertAlign val="superscript"/>
        <sz val="12"/>
        <rFont val="Calibri"/>
        <family val="2"/>
        <scheme val="minor"/>
      </rPr>
      <t>5</t>
    </r>
  </si>
  <si>
    <t>Other Drug Resistance*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</si>
  <si>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Minimum inhibitory concentration (MIC) ≥ 0.5 μg/mL; 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MIC ≥ 0.5 μg/mL; </t>
    </r>
    <r>
      <rPr>
        <vertAlign val="superscript"/>
        <sz val="12"/>
        <rFont val="Calibri"/>
        <family val="2"/>
        <scheme val="minor"/>
      </rPr>
      <t>3</t>
    </r>
    <r>
      <rPr>
        <sz val="12"/>
        <rFont val="Calibri"/>
        <family val="2"/>
        <scheme val="minor"/>
      </rPr>
      <t xml:space="preserve"> MIC ≥ 2.0 μg/mL; </t>
    </r>
    <r>
      <rPr>
        <vertAlign val="superscript"/>
        <sz val="12"/>
        <rFont val="Calibri"/>
        <family val="2"/>
        <scheme val="minor"/>
      </rPr>
      <t>4</t>
    </r>
    <r>
      <rPr>
        <sz val="12"/>
        <rFont val="Calibri"/>
        <family val="2"/>
        <scheme val="minor"/>
      </rPr>
      <t xml:space="preserve"> MIC 0.125 to 0.50 μg/mL; </t>
    </r>
    <r>
      <rPr>
        <vertAlign val="superscript"/>
        <sz val="12"/>
        <rFont val="Calibri"/>
        <family val="2"/>
        <scheme val="minor"/>
      </rPr>
      <t>5</t>
    </r>
    <r>
      <rPr>
        <sz val="12"/>
        <rFont val="Calibri"/>
        <family val="2"/>
        <scheme val="minor"/>
      </rPr>
      <t xml:space="preserve"> MIC ≥ 1.0 μg/mL</t>
    </r>
  </si>
  <si>
    <t>* Other Drug Resistance includes penicillin and tetracycline.</t>
  </si>
  <si>
    <t xml:space="preserve">   Note:  Totaling the types of resistance may add to more than total specimens, due to multi-drug-resistant specimens.</t>
  </si>
  <si>
    <t>Source:  Centers for Disease Control and Prevention, Gonococcal Isolate Surveillance Project, Sexually Transmitted Diseases Clinic Sites</t>
  </si>
  <si>
    <r>
      <rPr>
        <sz val="12"/>
        <color theme="0"/>
        <rFont val="Calibri"/>
        <family val="2"/>
        <scheme val="minor"/>
      </rPr>
      <t xml:space="preserve">Source:  </t>
    </r>
    <r>
      <rPr>
        <sz val="12"/>
        <rFont val="Calibri"/>
        <family val="2"/>
        <scheme val="minor"/>
      </rPr>
      <t>California Department of Public Health, STD Control Branch.</t>
    </r>
  </si>
  <si>
    <t>Table PS-2.  Primary and Secondary Syphilis, Cases and Incidence Rates by Gender, California, 2020</t>
  </si>
  <si>
    <r>
      <t>Black/African American</t>
    </r>
    <r>
      <rPr>
        <b/>
        <sz val="12"/>
        <color theme="0"/>
        <rFont val="Calibri"/>
        <family val="2"/>
        <scheme val="minor"/>
      </rPr>
      <t xml:space="preserve"> totals</t>
    </r>
  </si>
  <si>
    <r>
      <t>Ages 15 - 19</t>
    </r>
    <r>
      <rPr>
        <sz val="12"/>
        <color theme="0" tint="-0.14999847407452621"/>
        <rFont val="Calibri"/>
        <family val="2"/>
        <scheme val="minor"/>
      </rPr>
      <t xml:space="preserve"> Black/African American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</si>
  <si>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/>
        <rFont val="Calibri"/>
        <family val="2"/>
        <scheme val="minor"/>
      </rPr>
      <t>Black/African American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</si>
  <si>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25 - 29</t>
    </r>
    <r>
      <rPr>
        <sz val="12"/>
        <color theme="0" tint="-0.14999847407452621"/>
        <rFont val="Calibri"/>
        <family val="2"/>
        <scheme val="minor"/>
      </rPr>
      <t xml:space="preserve"> Black/African American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</si>
  <si>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30 - 34 </t>
    </r>
    <r>
      <rPr>
        <sz val="12"/>
        <color theme="0"/>
        <rFont val="Calibri"/>
        <family val="2"/>
        <scheme val="minor"/>
      </rPr>
      <t>Black/African American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</si>
  <si>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35 - 44</t>
    </r>
    <r>
      <rPr>
        <sz val="12"/>
        <color theme="0" tint="-0.14999847407452621"/>
        <rFont val="Calibri"/>
        <family val="2"/>
        <scheme val="minor"/>
      </rPr>
      <t xml:space="preserve"> Black/African American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</si>
  <si>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45+ </t>
    </r>
    <r>
      <rPr>
        <sz val="12"/>
        <color theme="0"/>
        <rFont val="Calibri"/>
        <family val="2"/>
        <scheme val="minor"/>
      </rPr>
      <t>Black/African American</t>
    </r>
  </si>
  <si>
    <r>
      <t>Hispanic/Latino</t>
    </r>
    <r>
      <rPr>
        <b/>
        <sz val="12"/>
        <color theme="0" tint="-0.14999847407452621"/>
        <rFont val="Calibri"/>
        <family val="2"/>
        <scheme val="minor"/>
      </rPr>
      <t xml:space="preserve"> totals</t>
    </r>
  </si>
  <si>
    <r>
      <t xml:space="preserve">Ages 15 - 19 </t>
    </r>
    <r>
      <rPr>
        <sz val="12"/>
        <color theme="0"/>
        <rFont val="Calibri"/>
        <family val="2"/>
        <scheme val="minor"/>
      </rPr>
      <t>Hispanic/Latino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</si>
  <si>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</t>
    </r>
    <r>
      <rPr>
        <sz val="12"/>
        <color theme="0"/>
        <rFont val="Calibri"/>
        <family val="2"/>
        <scheme val="minor"/>
      </rPr>
      <t xml:space="preserve"> </t>
    </r>
    <r>
      <rPr>
        <sz val="12"/>
        <color theme="0" tint="-0.14999847407452621"/>
        <rFont val="Calibri"/>
        <family val="2"/>
        <scheme val="minor"/>
      </rPr>
      <t>Hispanic/Latino</t>
    </r>
  </si>
  <si>
    <r>
      <rPr>
        <sz val="12"/>
        <color theme="0"/>
        <rFont val="Calibri"/>
        <family val="2"/>
        <scheme val="minor"/>
      </rPr>
      <t>Ages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25 - 29 </t>
    </r>
    <r>
      <rPr>
        <sz val="12"/>
        <color theme="0"/>
        <rFont val="Calibri"/>
        <family val="2"/>
        <scheme val="minor"/>
      </rPr>
      <t>Hispanic/Latino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</si>
  <si>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30 - 34 </t>
    </r>
    <r>
      <rPr>
        <sz val="12"/>
        <color theme="0" tint="-0.14999847407452621"/>
        <rFont val="Calibri"/>
        <family val="2"/>
        <scheme val="minor"/>
      </rPr>
      <t>Hispanic/Latino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</si>
  <si>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35 - 44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Hispanic/Latino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</si>
  <si>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 </t>
    </r>
    <r>
      <rPr>
        <sz val="12"/>
        <color theme="0" tint="-0.14999847407452621"/>
        <rFont val="Calibri"/>
        <family val="2"/>
        <scheme val="minor"/>
      </rPr>
      <t>Hispanic/Latino</t>
    </r>
  </si>
  <si>
    <r>
      <t>White</t>
    </r>
    <r>
      <rPr>
        <b/>
        <sz val="12"/>
        <color theme="0"/>
        <rFont val="Calibri"/>
        <family val="2"/>
        <scheme val="minor"/>
      </rPr>
      <t xml:space="preserve"> totals</t>
    </r>
  </si>
  <si>
    <r>
      <t xml:space="preserve">Ages 15 - 19 </t>
    </r>
    <r>
      <rPr>
        <sz val="12"/>
        <color theme="0" tint="-0.14999847407452621"/>
        <rFont val="Calibri"/>
        <family val="2"/>
        <scheme val="minor"/>
      </rPr>
      <t>White</t>
    </r>
  </si>
  <si>
    <r>
      <rPr>
        <sz val="12"/>
        <color rgb="FFFFFFFF"/>
        <rFont val="Calibri"/>
      </rPr>
      <t>Ages</t>
    </r>
    <r>
      <rPr>
        <sz val="12"/>
        <color rgb="FF000000"/>
        <rFont val="Calibri"/>
      </rPr>
      <t xml:space="preserve"> 20 - 24</t>
    </r>
    <r>
      <rPr>
        <sz val="12"/>
        <color rgb="FFFFFFFF"/>
        <rFont val="Calibri"/>
      </rPr>
      <t xml:space="preserve"> White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</si>
  <si>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25 - 29</t>
    </r>
    <r>
      <rPr>
        <sz val="12"/>
        <color theme="0" tint="-0.14999847407452621"/>
        <rFont val="Calibri"/>
        <family val="2"/>
        <scheme val="minor"/>
      </rPr>
      <t xml:space="preserve"> White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</si>
  <si>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</t>
    </r>
    <r>
      <rPr>
        <sz val="12"/>
        <color theme="0"/>
        <rFont val="Calibri"/>
        <family val="2"/>
        <scheme val="minor"/>
      </rPr>
      <t xml:space="preserve"> White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</si>
  <si>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35 - 44 </t>
    </r>
    <r>
      <rPr>
        <sz val="12"/>
        <color theme="0" tint="-0.14999847407452621"/>
        <rFont val="Calibri"/>
        <family val="2"/>
        <scheme val="minor"/>
      </rPr>
      <t>White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</si>
  <si>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 </t>
    </r>
    <r>
      <rPr>
        <sz val="12"/>
        <color theme="0"/>
        <rFont val="Calibri"/>
        <family val="2"/>
        <scheme val="minor"/>
      </rPr>
      <t>White</t>
    </r>
  </si>
  <si>
    <r>
      <t xml:space="preserve">Other/Unknown* </t>
    </r>
    <r>
      <rPr>
        <b/>
        <sz val="12"/>
        <color theme="0" tint="-0.14999847407452621"/>
        <rFont val="Calibri"/>
        <family val="2"/>
        <scheme val="minor"/>
      </rPr>
      <t>totals</t>
    </r>
  </si>
  <si>
    <r>
      <t>Ages</t>
    </r>
    <r>
      <rPr>
        <sz val="12"/>
        <color theme="0"/>
        <rFont val="Calibri"/>
        <family val="2"/>
        <scheme val="minor"/>
      </rPr>
      <t xml:space="preserve"> 0</t>
    </r>
    <r>
      <rPr>
        <sz val="12"/>
        <rFont val="Calibri"/>
        <family val="2"/>
        <scheme val="minor"/>
      </rPr>
      <t xml:space="preserve">0 - 14* </t>
    </r>
    <r>
      <rPr>
        <sz val="12"/>
        <color theme="0"/>
        <rFont val="Calibri"/>
        <family val="2"/>
        <scheme val="minor"/>
      </rPr>
      <t>Other/Unknown race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</si>
  <si>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15 - 19 </t>
    </r>
    <r>
      <rPr>
        <sz val="12"/>
        <color theme="0" tint="-0.14999847407452621"/>
        <rFont val="Calibri"/>
        <family val="2"/>
        <scheme val="minor"/>
      </rPr>
      <t>Other/Unknown race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</si>
  <si>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20 - 24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Other/Unknown race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</si>
  <si>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25 - 29</t>
    </r>
    <r>
      <rPr>
        <sz val="12"/>
        <color theme="0"/>
        <rFont val="Calibri"/>
        <family val="2"/>
        <scheme val="minor"/>
      </rPr>
      <t xml:space="preserve"> </t>
    </r>
    <r>
      <rPr>
        <sz val="12"/>
        <color theme="0" tint="-0.14999847407452621"/>
        <rFont val="Calibri"/>
        <family val="2"/>
        <scheme val="minor"/>
      </rPr>
      <t>Other/Unknown race</t>
    </r>
  </si>
  <si>
    <r>
      <rPr>
        <sz val="12"/>
        <color theme="0"/>
        <rFont val="Calibri"/>
        <family val="2"/>
        <scheme val="minor"/>
      </rPr>
      <t>Ages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30 - 34 </t>
    </r>
    <r>
      <rPr>
        <sz val="12"/>
        <color theme="0"/>
        <rFont val="Calibri"/>
        <family val="2"/>
        <scheme val="minor"/>
      </rPr>
      <t>Other/Unknown race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</si>
  <si>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35 - 44 </t>
    </r>
    <r>
      <rPr>
        <sz val="12"/>
        <color theme="0" tint="-0.14999847407452621"/>
        <rFont val="Calibri"/>
        <family val="2"/>
        <scheme val="minor"/>
      </rPr>
      <t>Other/Unknown race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</si>
  <si>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Other/Unknown race</t>
    </r>
  </si>
  <si>
    <r>
      <t xml:space="preserve">         Age Not Specified</t>
    </r>
    <r>
      <rPr>
        <sz val="12"/>
        <color theme="0"/>
        <rFont val="Calibri"/>
        <family val="2"/>
        <scheme val="minor"/>
      </rPr>
      <t xml:space="preserve"> </t>
    </r>
    <r>
      <rPr>
        <sz val="12"/>
        <color theme="0" tint="-0.14999847407452621"/>
        <rFont val="Calibri"/>
        <family val="2"/>
        <scheme val="minor"/>
      </rPr>
      <t>Other/Unknown race</t>
    </r>
  </si>
  <si>
    <t xml:space="preserve">* American Indian/Alaska Native, Asian/Pacific Islander, and Multirace are included in Other/Unknown, and race-specific data for ages 0-14 </t>
  </si>
  <si>
    <t>and age not specified are suppressed as per agency Data De-Identification Guidelines (DDG).  See technical notes for more information.</t>
  </si>
  <si>
    <t xml:space="preserve">Table PS-4.  Primary and Secondary Syphilis, Cases and Incidence Rates for Females, California Counties and </t>
  </si>
  <si>
    <t>Selected City Health Jurisdictions, 2016–2020</t>
  </si>
  <si>
    <t xml:space="preserve">Table PS-5.  Primary and Secondary Syphilis, Cases and Incidence Rates for Males, California Counties and </t>
  </si>
  <si>
    <r>
      <t>American Indian/Alaska Native</t>
    </r>
    <r>
      <rPr>
        <sz val="11"/>
        <color theme="0"/>
        <rFont val="Calibri"/>
        <family val="2"/>
        <scheme val="minor"/>
      </rPr>
      <t xml:space="preserve"> Total</t>
    </r>
  </si>
  <si>
    <r>
      <t>Asian/Pacific Islander</t>
    </r>
    <r>
      <rPr>
        <sz val="11"/>
        <color theme="0" tint="-0.14999847407452621"/>
        <rFont val="Calibri"/>
        <family val="2"/>
        <scheme val="minor"/>
      </rPr>
      <t xml:space="preserve"> Total</t>
    </r>
  </si>
  <si>
    <r>
      <t>Black/African American</t>
    </r>
    <r>
      <rPr>
        <sz val="11"/>
        <color theme="0"/>
        <rFont val="Calibri"/>
        <family val="2"/>
        <scheme val="minor"/>
      </rPr>
      <t xml:space="preserve"> Total</t>
    </r>
  </si>
  <si>
    <r>
      <t>Hispanic/Latino</t>
    </r>
    <r>
      <rPr>
        <sz val="11"/>
        <color theme="0" tint="-0.14999847407452621"/>
        <rFont val="Calibri"/>
        <family val="2"/>
        <scheme val="minor"/>
      </rPr>
      <t xml:space="preserve"> Total</t>
    </r>
  </si>
  <si>
    <r>
      <t>White</t>
    </r>
    <r>
      <rPr>
        <sz val="11"/>
        <color theme="0"/>
        <rFont val="Calibri"/>
        <family val="2"/>
        <scheme val="minor"/>
      </rPr>
      <t xml:space="preserve"> Total</t>
    </r>
  </si>
  <si>
    <r>
      <t>Other/Unknown*</t>
    </r>
    <r>
      <rPr>
        <sz val="11"/>
        <color theme="0" tint="-0.14999847407452621"/>
        <rFont val="Calibri"/>
        <family val="2"/>
        <scheme val="minor"/>
      </rPr>
      <t xml:space="preserve"> Total</t>
    </r>
  </si>
  <si>
    <r>
      <t>American Indian/Alaska Native</t>
    </r>
    <r>
      <rPr>
        <sz val="11"/>
        <color theme="0" tint="-0.14999847407452621"/>
        <rFont val="Calibri"/>
        <family val="2"/>
        <scheme val="minor"/>
      </rPr>
      <t xml:space="preserve"> Female</t>
    </r>
  </si>
  <si>
    <r>
      <t>Asian/Pacific Islander</t>
    </r>
    <r>
      <rPr>
        <sz val="11"/>
        <color theme="0"/>
        <rFont val="Calibri"/>
        <family val="2"/>
        <scheme val="minor"/>
      </rPr>
      <t xml:space="preserve"> Female</t>
    </r>
  </si>
  <si>
    <r>
      <t>Black/Afican American</t>
    </r>
    <r>
      <rPr>
        <sz val="11"/>
        <color theme="0" tint="-0.14999847407452621"/>
        <rFont val="Calibri"/>
        <family val="2"/>
        <scheme val="minor"/>
      </rPr>
      <t xml:space="preserve"> Female</t>
    </r>
  </si>
  <si>
    <r>
      <t>Hispanic/Latino</t>
    </r>
    <r>
      <rPr>
        <sz val="11"/>
        <color theme="0"/>
        <rFont val="Calibri"/>
        <family val="2"/>
        <scheme val="minor"/>
      </rPr>
      <t xml:space="preserve"> Female</t>
    </r>
  </si>
  <si>
    <r>
      <t>White</t>
    </r>
    <r>
      <rPr>
        <sz val="11"/>
        <color theme="0" tint="-0.14999847407452621"/>
        <rFont val="Calibri"/>
        <family val="2"/>
        <scheme val="minor"/>
      </rPr>
      <t xml:space="preserve"> Female</t>
    </r>
  </si>
  <si>
    <r>
      <t>Other/Unknown*</t>
    </r>
    <r>
      <rPr>
        <sz val="11"/>
        <color theme="0"/>
        <rFont val="Calibri"/>
        <family val="2"/>
        <scheme val="minor"/>
      </rPr>
      <t xml:space="preserve"> Female</t>
    </r>
  </si>
  <si>
    <r>
      <t>American Indian/Alaska Native</t>
    </r>
    <r>
      <rPr>
        <sz val="11"/>
        <color theme="0"/>
        <rFont val="Calibri"/>
        <family val="2"/>
        <scheme val="minor"/>
      </rPr>
      <t xml:space="preserve"> Male</t>
    </r>
  </si>
  <si>
    <r>
      <t>Asian/Pacific Islander</t>
    </r>
    <r>
      <rPr>
        <sz val="11"/>
        <color theme="0" tint="-0.14999847407452621"/>
        <rFont val="Calibri"/>
        <family val="2"/>
        <scheme val="minor"/>
      </rPr>
      <t xml:space="preserve"> Male</t>
    </r>
  </si>
  <si>
    <r>
      <t>Black/African American</t>
    </r>
    <r>
      <rPr>
        <sz val="11"/>
        <color theme="0"/>
        <rFont val="Calibri"/>
        <family val="2"/>
        <scheme val="minor"/>
      </rPr>
      <t xml:space="preserve"> Male</t>
    </r>
  </si>
  <si>
    <r>
      <t>Hispanic/Latino</t>
    </r>
    <r>
      <rPr>
        <sz val="11"/>
        <color theme="0" tint="-0.14999847407452621"/>
        <rFont val="Calibri"/>
        <family val="2"/>
        <scheme val="minor"/>
      </rPr>
      <t xml:space="preserve"> Male</t>
    </r>
  </si>
  <si>
    <r>
      <t>White</t>
    </r>
    <r>
      <rPr>
        <sz val="11"/>
        <color theme="0"/>
        <rFont val="Calibri"/>
        <family val="2"/>
        <scheme val="minor"/>
      </rPr>
      <t xml:space="preserve"> Male</t>
    </r>
  </si>
  <si>
    <r>
      <t>Other/Unknown*</t>
    </r>
    <r>
      <rPr>
        <sz val="11"/>
        <color theme="0" tint="-0.14999847407452621"/>
        <rFont val="Calibri"/>
        <family val="2"/>
        <scheme val="minor"/>
      </rPr>
      <t xml:space="preserve"> Male</t>
    </r>
  </si>
  <si>
    <t xml:space="preserve">-  </t>
  </si>
  <si>
    <t>Not Specified Total</t>
  </si>
  <si>
    <r>
      <t>American Indian/Alaska Native</t>
    </r>
    <r>
      <rPr>
        <sz val="11"/>
        <color theme="0" tint="-0.14999847407452621"/>
        <rFont val="Calibri"/>
        <family val="2"/>
        <scheme val="minor"/>
      </rPr>
      <t xml:space="preserve"> </t>
    </r>
    <r>
      <rPr>
        <sz val="2"/>
        <color theme="0" tint="-0.14999847407452621"/>
        <rFont val="Calibri"/>
        <family val="2"/>
        <scheme val="minor"/>
      </rPr>
      <t>Gender not specified</t>
    </r>
  </si>
  <si>
    <r>
      <t>Asian/Pacific Islander</t>
    </r>
    <r>
      <rPr>
        <sz val="11"/>
        <color theme="0"/>
        <rFont val="Calibri"/>
        <family val="2"/>
        <scheme val="minor"/>
      </rPr>
      <t xml:space="preserve"> </t>
    </r>
    <r>
      <rPr>
        <sz val="5"/>
        <color theme="0"/>
        <rFont val="Calibri"/>
        <family val="2"/>
        <scheme val="minor"/>
      </rPr>
      <t>Gender not specified</t>
    </r>
  </si>
  <si>
    <r>
      <t>Black/African American</t>
    </r>
    <r>
      <rPr>
        <sz val="11"/>
        <color theme="0" tint="-0.14999847407452621"/>
        <rFont val="Calibri"/>
        <family val="2"/>
        <scheme val="minor"/>
      </rPr>
      <t xml:space="preserve"> </t>
    </r>
    <r>
      <rPr>
        <sz val="5"/>
        <color theme="0" tint="-0.14999847407452621"/>
        <rFont val="Calibri"/>
        <family val="2"/>
        <scheme val="minor"/>
      </rPr>
      <t>Gender not specified</t>
    </r>
  </si>
  <si>
    <r>
      <t>Hispanic/Latino</t>
    </r>
    <r>
      <rPr>
        <sz val="11"/>
        <color theme="0"/>
        <rFont val="Calibri"/>
        <family val="2"/>
        <scheme val="minor"/>
      </rPr>
      <t xml:space="preserve"> </t>
    </r>
    <r>
      <rPr>
        <sz val="5"/>
        <color theme="0"/>
        <rFont val="Calibri"/>
        <family val="2"/>
        <scheme val="minor"/>
      </rPr>
      <t>Gender not specified</t>
    </r>
  </si>
  <si>
    <r>
      <t>White</t>
    </r>
    <r>
      <rPr>
        <sz val="11"/>
        <color theme="0" tint="-0.14999847407452621"/>
        <rFont val="Calibri"/>
        <family val="2"/>
        <scheme val="minor"/>
      </rPr>
      <t xml:space="preserve"> </t>
    </r>
    <r>
      <rPr>
        <sz val="5"/>
        <color theme="0" tint="-0.14999847407452621"/>
        <rFont val="Calibri"/>
        <family val="2"/>
        <scheme val="minor"/>
      </rPr>
      <t>Gender not specified</t>
    </r>
  </si>
  <si>
    <r>
      <t>Other/Unknown*</t>
    </r>
    <r>
      <rPr>
        <sz val="11"/>
        <color theme="0"/>
        <rFont val="Calibri"/>
        <family val="2"/>
        <scheme val="minor"/>
      </rPr>
      <t xml:space="preserve"> </t>
    </r>
    <r>
      <rPr>
        <sz val="5"/>
        <color theme="0"/>
        <rFont val="Calibri"/>
        <family val="2"/>
        <scheme val="minor"/>
      </rPr>
      <t>Gender not specified</t>
    </r>
  </si>
  <si>
    <t xml:space="preserve">Table PS-8.  Primary and Secondary Syphilis, Cases and Incidence Rates for Females Ages 15–44, California </t>
  </si>
  <si>
    <t>Counties and Selected City Health Jurisdictions, 2016–2020</t>
  </si>
  <si>
    <t xml:space="preserve">Table EnPnS-1.  Early non-primary non-secondary Syphilis, Cases and Incidence Rates, California Counties and </t>
  </si>
  <si>
    <r>
      <t xml:space="preserve"> — Berkeley</t>
    </r>
    <r>
      <rPr>
        <vertAlign val="superscript"/>
        <sz val="10"/>
        <rFont val="Arial"/>
        <family val="2"/>
      </rPr>
      <t>1</t>
    </r>
  </si>
  <si>
    <r>
      <t xml:space="preserve"> — Long Beach</t>
    </r>
    <r>
      <rPr>
        <vertAlign val="superscript"/>
        <sz val="10"/>
        <rFont val="Arial"/>
        <family val="2"/>
      </rPr>
      <t>1</t>
    </r>
  </si>
  <si>
    <r>
      <t xml:space="preserve"> — Pasadena</t>
    </r>
    <r>
      <rPr>
        <vertAlign val="superscript"/>
        <sz val="10"/>
        <rFont val="Arial"/>
        <family val="2"/>
      </rPr>
      <t>1</t>
    </r>
  </si>
  <si>
    <t xml:space="preserve">Table EnPnS-2.  Early non-primary non-secondary Syphilis, Cases and Incidence Rates by Gender, </t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</si>
  <si>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</t>
    </r>
    <r>
      <rPr>
        <sz val="12"/>
        <color theme="0"/>
        <rFont val="Calibri"/>
        <family val="2"/>
        <scheme val="minor"/>
      </rPr>
      <t xml:space="preserve"> White</t>
    </r>
  </si>
  <si>
    <t xml:space="preserve">Table EnPnS-4.  Early non-primary non-secondary Syphilis, Cases and Incidence Rates for Females, California </t>
  </si>
  <si>
    <t xml:space="preserve">Table EnPnS-5.  Early non-primary non-secondary Syphilis, Cases and Incidence Rates for Males, California </t>
  </si>
  <si>
    <t xml:space="preserve">    Note:  Incidence rates are per 100,000 population.</t>
  </si>
  <si>
    <t xml:space="preserve">Table EnPnS-8.  Early non-primary non-secondary Syphilis, Cases and Incidence Rates for Females Ages 15–44, </t>
  </si>
  <si>
    <t>California Counties and Selected City Health Jurisdictions, 2016–2020</t>
  </si>
  <si>
    <t xml:space="preserve">Table TES-1.  Total Early Syphilis*, Cases and Incidence Rates, California Counties and Selected City Health </t>
  </si>
  <si>
    <t>* Early syphilis includes primary, secondary, and early non-primary non-secondary syphilis.</t>
  </si>
  <si>
    <t>Table TES-2.  Total Early Syphilis*, Cases and Incidence Rates by Gender, California, 2020</t>
  </si>
  <si>
    <r>
      <rPr>
        <sz val="12"/>
        <rFont val="Calibri"/>
        <family val="2"/>
      </rPr>
      <t>†</t>
    </r>
    <r>
      <rPr>
        <sz val="12"/>
        <rFont val="Calibri"/>
        <family val="2"/>
        <scheme val="minor"/>
      </rPr>
      <t xml:space="preserve"> American Indian/Alaska Native, Asian/Pacific Islander, and Multirace are included in Other/Unknown, and race-specific data for ages 0-14 </t>
    </r>
  </si>
  <si>
    <t xml:space="preserve">Table TES-4.  Total Early Syphilis*, Cases and Incidence Rates for Females, California Counties and Selected </t>
  </si>
  <si>
    <t xml:space="preserve">Table TES-5.  Total Early Syphilis*, Cases and Incidence Rates for Males, California Counties and Selected </t>
  </si>
  <si>
    <t>Table TES-6.  Total Early Syphilis*, Cases and Incidence Rates by Gender and Age Group, California, 2016–2020</t>
  </si>
  <si>
    <t>Table TES-7.  Total Early Syphilis*, Cases and Incidence Rates by Gender and Race/Ethnicity, California, 2016–2020</t>
  </si>
  <si>
    <r>
      <t>Other/Unknown†</t>
    </r>
    <r>
      <rPr>
        <sz val="11"/>
        <color theme="0" tint="-0.14999847407452621"/>
        <rFont val="Calibri"/>
        <family val="2"/>
        <scheme val="minor"/>
      </rPr>
      <t xml:space="preserve"> Total</t>
    </r>
  </si>
  <si>
    <r>
      <t>Other/Unknown†</t>
    </r>
    <r>
      <rPr>
        <sz val="11"/>
        <color theme="0"/>
        <rFont val="Calibri"/>
        <family val="2"/>
        <scheme val="minor"/>
      </rPr>
      <t xml:space="preserve"> Female</t>
    </r>
  </si>
  <si>
    <r>
      <t>Other/Unknown†</t>
    </r>
    <r>
      <rPr>
        <sz val="11"/>
        <color theme="0" tint="-0.14999847407452621"/>
        <rFont val="Calibri"/>
        <family val="2"/>
        <scheme val="minor"/>
      </rPr>
      <t xml:space="preserve"> Male</t>
    </r>
  </si>
  <si>
    <r>
      <t>Other/Unknown†</t>
    </r>
    <r>
      <rPr>
        <sz val="11"/>
        <color theme="0"/>
        <rFont val="Calibri"/>
        <family val="2"/>
        <scheme val="minor"/>
      </rPr>
      <t xml:space="preserve"> </t>
    </r>
    <r>
      <rPr>
        <sz val="5"/>
        <color theme="0"/>
        <rFont val="Calibri"/>
        <family val="2"/>
        <scheme val="minor"/>
      </rPr>
      <t>Gender not specified</t>
    </r>
  </si>
  <si>
    <t>† Multirace, Other, and missing race/ethnicity are included in Other/Unknown.</t>
  </si>
  <si>
    <t xml:space="preserve">Table TES-8.  Total Early Syphilis*, Cases and Incidence Rates for Females Ages 15–44, California Counties </t>
  </si>
  <si>
    <t>and Selected City Health Jurisdictions, 2016–2020</t>
  </si>
  <si>
    <t xml:space="preserve">Table UDLS-1.  Unknown Duration or Late Syphilis, Cases and Incidence Rates, California Counties and Selected City </t>
  </si>
  <si>
    <t>Health Jurisdictions, 2016–2020</t>
  </si>
  <si>
    <t xml:space="preserve">Table UDLS-2.  Unknown Duration or Late Syphilis, Cases and Incidence Rates by Gender, </t>
  </si>
  <si>
    <t xml:space="preserve">Table UDLS-3.  Unknown Duration or Late Syphilis, Cases and Incidence Rates for Females, California Counties </t>
  </si>
  <si>
    <t xml:space="preserve">Table UDLS-4.  Unknown Duration or Late Syphilis, Cases and Incidence Rates for Males, California Counties </t>
  </si>
  <si>
    <t xml:space="preserve">          s = Data suppressed as per agency Data De-Identification Guidelines (DDG).  See technical notes for more information.</t>
  </si>
  <si>
    <t xml:space="preserve">Table UDLS-5.  Unknown Duration or Late Syphilis, Cases and Incidence Rates for Females Ages 15–44, </t>
  </si>
  <si>
    <t xml:space="preserve">Table CS-1.  Congenital Syphilis by Year of Birth, Cases and Incidence Rates, California Counties and Selected City </t>
  </si>
  <si>
    <t xml:space="preserve">    Note:  Incidence rates are per 100,000 live births. </t>
  </si>
  <si>
    <t>State of California, Department of Public Health, Center for Health Statistics, Comprehensive Master Birth Files.</t>
  </si>
  <si>
    <t xml:space="preserve">State of California, Department of Finance. Demographic Research Unit. 2020.  Historical and Projected Fertility Rates and Births, 1990-2040 </t>
  </si>
  <si>
    <t>(Baseline 2019 Population Projections; Vintage 2019 Release).  Sacramento: California, March 2021.</t>
  </si>
  <si>
    <t xml:space="preserve">Table CS-2.  Congenital Syphilis by Year of Birth, Cases and Incidence Rates by Race/Ethnicity of Mother, </t>
  </si>
  <si>
    <t>California, 2011–2020</t>
  </si>
  <si>
    <t>RACE/ETHNICITY</t>
  </si>
  <si>
    <t>2011
Cases</t>
  </si>
  <si>
    <t>2012
Cases</t>
  </si>
  <si>
    <t>2013
Cases</t>
  </si>
  <si>
    <t>2014
Cases</t>
  </si>
  <si>
    <t>2015
Cases</t>
  </si>
  <si>
    <t xml:space="preserve"> CALIFORNIA</t>
  </si>
  <si>
    <t xml:space="preserve"> American Indian/Alaska Native</t>
  </si>
  <si>
    <t xml:space="preserve"> Asian/Pacific Islander</t>
  </si>
  <si>
    <r>
      <t xml:space="preserve"> Black/African American </t>
    </r>
    <r>
      <rPr>
        <sz val="12"/>
        <color theme="0"/>
        <rFont val="Calibri"/>
        <family val="2"/>
        <scheme val="minor"/>
      </rPr>
      <t>……………..</t>
    </r>
  </si>
  <si>
    <t xml:space="preserve"> Hispanic/Latina</t>
  </si>
  <si>
    <t xml:space="preserve"> White</t>
  </si>
  <si>
    <t xml:space="preserve"> Other/Not Specified</t>
  </si>
  <si>
    <t>blank row used to separate cases table from rates table</t>
  </si>
  <si>
    <t>2011
Rate</t>
  </si>
  <si>
    <t>2012
Rate</t>
  </si>
  <si>
    <t>2013
Rate</t>
  </si>
  <si>
    <t>2014
Rate</t>
  </si>
  <si>
    <t>2015
Rate</t>
  </si>
  <si>
    <t xml:space="preserve"> Black/African American</t>
  </si>
  <si>
    <t xml:space="preserve">     Note:  Incidence rates are per 100,000 live births.</t>
  </si>
  <si>
    <t>placeholder #1 for birth data availability</t>
  </si>
  <si>
    <t>placeholder #2 for birth data availability</t>
  </si>
  <si>
    <t xml:space="preserve">  Source:  California Department of Public Health, STD Control Branch (data as reported through 3/22/2022)</t>
  </si>
  <si>
    <t xml:space="preserve">State of California, Department of Finance. Demographic Research Unit. 2020.  Historical and Projected Fertility Rates and Births, </t>
  </si>
  <si>
    <t>1990-2040 (Baseline 2019 Population Projections; Vintage 2019 Release).  Sacramento: California, March 2021.</t>
  </si>
  <si>
    <t>Table CS-3.  Congenital Syphilis by Year of Birth, Cases by Classification, California, 2011-2020</t>
  </si>
  <si>
    <t>Year</t>
  </si>
  <si>
    <t>Confirmed
Cases</t>
  </si>
  <si>
    <t>Stillbirth
Cases</t>
  </si>
  <si>
    <t>Probable¹
Presumptive
Cases</t>
  </si>
  <si>
    <t>Possible²
Presumptive
Cases</t>
  </si>
  <si>
    <t>CDC Algorithm for Presumptive Cases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</si>
  <si>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Mother not treated adequately or treatment unknown before or during pregnancy; or mother </t>
    </r>
  </si>
  <si>
    <t>treated adequately before or during pregnancy, but evidence of treatment failure or reinfection.</t>
  </si>
  <si>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Mother treated adequately before or during pregnancy, but response was equivocal or could </t>
    </r>
  </si>
  <si>
    <t>not be determined prior to delivery and infant was not evaluated.</t>
  </si>
  <si>
    <t xml:space="preserve">Table CHN-1.  Chancroid, Cases for California Counties and Selected City Health </t>
  </si>
  <si>
    <t>Number of People GC+ in FP</t>
  </si>
  <si>
    <t>Percent 
of Females 
Positive</t>
  </si>
  <si>
    <t>Number 
of Females 
Positive</t>
  </si>
  <si>
    <t>Number 
of Females 
Tested</t>
  </si>
  <si>
    <t>Number
of Females
Tested</t>
  </si>
  <si>
    <t>Number
of Females
Positive</t>
  </si>
  <si>
    <t>Total 
Number
Tested</t>
  </si>
  <si>
    <r>
      <t>Total</t>
    </r>
    <r>
      <rPr>
        <b/>
        <sz val="1"/>
        <color theme="0"/>
        <rFont val="Calibri"/>
        <family val="2"/>
        <scheme val="minor"/>
      </rPr>
      <t xml:space="preserve"> 
</t>
    </r>
    <r>
      <rPr>
        <b/>
        <sz val="12"/>
        <rFont val="Calibri"/>
        <family val="2"/>
        <scheme val="minor"/>
      </rPr>
      <t>Number
Positive</t>
    </r>
  </si>
  <si>
    <t>Total 
Percent
Positive</t>
  </si>
  <si>
    <t>Percent
of Females
Positive</t>
  </si>
  <si>
    <t>Number of
Ages 15-19
Tested</t>
  </si>
  <si>
    <t>Number of
Ages 15-19
Positive</t>
  </si>
  <si>
    <t>Percent of
Ages 15-19
Positive</t>
  </si>
  <si>
    <t>Number of
Ages 20-24
Tested</t>
  </si>
  <si>
    <t>Number of
Ages 20-24
Positive</t>
  </si>
  <si>
    <t>Percent of
Ages 20-24
Positive</t>
  </si>
  <si>
    <r>
      <t xml:space="preserve">Total* </t>
    </r>
    <r>
      <rPr>
        <b/>
        <sz val="1"/>
        <color theme="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Number
Tested</t>
    </r>
  </si>
  <si>
    <r>
      <t xml:space="preserve">Total* </t>
    </r>
    <r>
      <rPr>
        <b/>
        <sz val="1"/>
        <color theme="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Number
Positive</t>
    </r>
  </si>
  <si>
    <r>
      <t xml:space="preserve">Total* </t>
    </r>
    <r>
      <rPr>
        <b/>
        <sz val="1"/>
        <color theme="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Percent
Positive</t>
    </r>
  </si>
  <si>
    <r>
      <t xml:space="preserve">Total </t>
    </r>
    <r>
      <rPr>
        <b/>
        <sz val="1"/>
        <color theme="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Percent
Positive</t>
    </r>
  </si>
  <si>
    <t xml:space="preserve">Table GC-1.  Gonorrhea, Cases and Incidence Rates, California Counties and Selected City Health Jurisdictions, 
</t>
  </si>
  <si>
    <t>2016–2020</t>
  </si>
  <si>
    <t xml:space="preserve">Table TES-3.  Total Early Syphilis*, Cases and Incidence Rates by Gender, Race/Ethnicity, and Age Group, </t>
  </si>
  <si>
    <t xml:space="preserve">Table CT-3.  Chlamydia, Cases and Incidence Rates by Gender, Race/Ethnicity, and Age Group, California, </t>
  </si>
  <si>
    <t>Note:  Incidence rates are per 100,000 population.</t>
  </si>
  <si>
    <t>Clinics Served by Quest, by Gender and Age Group, 2020</t>
  </si>
  <si>
    <t>Table CTPrev-3.  Chlamydia Prevalence Monitoring, Number Tested and Percent Positive for Family Planning</t>
  </si>
  <si>
    <t>California Facilities, by Gender and Age Group, 2020</t>
  </si>
  <si>
    <t xml:space="preserve">Table CTPrev-4.  Chlamydia Prevalence Monitoring, Number Tested and Percent Positive in Kaiser Northern </t>
  </si>
  <si>
    <t xml:space="preserve">Table PS-3.  Primary and Secondary Syphilis, Cases and Incidence Rates by Gender, Race/Ethnicity, and Age </t>
  </si>
  <si>
    <t>Group, California, 2020</t>
  </si>
  <si>
    <t xml:space="preserve">Table PS-6.  Primary and Secondary Syphilis, Cases and Incidence Rates by Gender and Age Group, California, </t>
  </si>
  <si>
    <t xml:space="preserve">Table PS-7.  Primary and Secondary Syphilis, Cases and Incidence Rates by Gender and Race/Ethnicity, California, </t>
  </si>
  <si>
    <t xml:space="preserve">Table EnPnS-3.  Early non-primary non-secondary Syphilis, Cases and Incidence Rates by Gender, </t>
  </si>
  <si>
    <t xml:space="preserve">Table EnPnS-6.  Early non-primary non-secondary Syphilis, Cases and Incidence Rates by Gender and Age Group, </t>
  </si>
  <si>
    <t>California, 2016–2020</t>
  </si>
  <si>
    <t xml:space="preserve">Table EnPnS-7.  Early non-primary non-secondary Syphilis, Cases and Incidence Rates by Gender and Race/Ethnicity, </t>
  </si>
  <si>
    <t>Acronym List: P&amp;S = Primary &amp; Secondary Syphilis, CS = Congenital Syphilis, CT = Chlamydia, GC = Gonorrhea</t>
  </si>
  <si>
    <t xml:space="preserve">• At the time of publication, we identified an error that led to an approximate 25% undercount of primary and secondary (P&amp;S) syphilis cases in  </t>
  </si>
  <si>
    <t>San Francisco, &lt;2% of the state's total morbidity for P&amp;S syphilis. These data are being corrected for future reporting.</t>
  </si>
  <si>
    <t>Health Jurisdictions, 2016-2020</t>
  </si>
  <si>
    <t xml:space="preserve">Table PS-1.  Primary and Secondary Syphilis, Cases and Incidence Rates, California Counties and Selected City  </t>
  </si>
  <si>
    <t>Number
of Males†
Tested</t>
  </si>
  <si>
    <t>Number
of Males†
Positive</t>
  </si>
  <si>
    <r>
      <rPr>
        <b/>
        <sz val="1"/>
        <color theme="0"/>
        <rFont val="Calibri"/>
        <family val="2"/>
        <scheme val="minor"/>
      </rPr>
      <t xml:space="preserve">Males 
</t>
    </r>
    <r>
      <rPr>
        <b/>
        <sz val="12"/>
        <rFont val="Calibri"/>
        <family val="2"/>
        <scheme val="minor"/>
      </rPr>
      <t>Percent
of Males†
Positive</t>
    </r>
  </si>
  <si>
    <t>Total
Number 
Tested</t>
  </si>
  <si>
    <t>Total
Number
Positive</t>
  </si>
  <si>
    <t>Total
Percent
Positive</t>
  </si>
  <si>
    <t>Percent
of Males†
Positive</t>
  </si>
  <si>
    <t>Total 
Number
Positive</t>
  </si>
  <si>
    <t>Percent
Males†
Positive</t>
  </si>
  <si>
    <t>Number of People GC+ in KNC</t>
  </si>
  <si>
    <t>Among GC+ in FP Number of People CT+</t>
  </si>
  <si>
    <t>Among GC+ in FP Percent of CT+</t>
  </si>
  <si>
    <t>Among GC+ in KNC Number of People CT+</t>
  </si>
  <si>
    <t>Among GC+ in KNC Percent of CT+</t>
  </si>
  <si>
    <t>Acronym List:</t>
  </si>
  <si>
    <r>
      <t>Total Specimens</t>
    </r>
    <r>
      <rPr>
        <sz val="12"/>
        <color theme="0" tint="-0.14999847407452621"/>
        <rFont val="Calibri"/>
        <family val="2"/>
        <scheme val="minor"/>
      </rPr>
      <t xml:space="preserve"> Los Angeles</t>
    </r>
  </si>
  <si>
    <r>
      <t>No Resistance</t>
    </r>
    <r>
      <rPr>
        <sz val="12"/>
        <color theme="0"/>
        <rFont val="Calibri"/>
        <family val="2"/>
        <scheme val="minor"/>
      </rPr>
      <t xml:space="preserve"> Los Angeles</t>
    </r>
  </si>
  <si>
    <r>
      <t>Ceftriaxone Decreased Susceptibility</t>
    </r>
    <r>
      <rPr>
        <sz val="12"/>
        <color theme="0" tint="-0.14999847407452621"/>
        <rFont val="Calibri"/>
        <family val="2"/>
        <scheme val="minor"/>
      </rPr>
      <t xml:space="preserve"> Los Angeles</t>
    </r>
  </si>
  <si>
    <r>
      <t>Cefixime Decreased Susceptibility</t>
    </r>
    <r>
      <rPr>
        <sz val="12"/>
        <color theme="0"/>
        <rFont val="Calibri"/>
        <family val="2"/>
        <scheme val="minor"/>
      </rPr>
      <t xml:space="preserve"> Los Angeles</t>
    </r>
  </si>
  <si>
    <r>
      <t>Azithromycin Decreased Susceptibility</t>
    </r>
    <r>
      <rPr>
        <sz val="12"/>
        <color theme="0" tint="-0.14999847407452621"/>
        <rFont val="Calibri"/>
        <family val="2"/>
        <scheme val="minor"/>
      </rPr>
      <t xml:space="preserve"> Los Angeles</t>
    </r>
  </si>
  <si>
    <r>
      <t>Ciprofloxacin Decreased Susceptibility</t>
    </r>
    <r>
      <rPr>
        <sz val="12"/>
        <color theme="0"/>
        <rFont val="Calibri"/>
        <family val="2"/>
        <scheme val="minor"/>
      </rPr>
      <t xml:space="preserve"> Los Angeles</t>
    </r>
  </si>
  <si>
    <r>
      <t>Ciprofloxacin-Resistant</t>
    </r>
    <r>
      <rPr>
        <sz val="12"/>
        <color theme="0" tint="-0.14999847407452621"/>
        <rFont val="Calibri"/>
        <family val="2"/>
        <scheme val="minor"/>
      </rPr>
      <t xml:space="preserve"> Los Angeles</t>
    </r>
  </si>
  <si>
    <r>
      <t>Other Drug Resistance*</t>
    </r>
    <r>
      <rPr>
        <sz val="12"/>
        <color theme="0"/>
        <rFont val="Calibri"/>
        <family val="2"/>
        <scheme val="minor"/>
      </rPr>
      <t xml:space="preserve"> Los Angeles</t>
    </r>
  </si>
  <si>
    <r>
      <t>Total Specimens</t>
    </r>
    <r>
      <rPr>
        <sz val="12"/>
        <color theme="0"/>
        <rFont val="Calibri"/>
        <family val="2"/>
        <scheme val="minor"/>
      </rPr>
      <t xml:space="preserve"> Orange</t>
    </r>
  </si>
  <si>
    <r>
      <t>No Resistance</t>
    </r>
    <r>
      <rPr>
        <sz val="12"/>
        <color theme="0" tint="-0.14999847407452621"/>
        <rFont val="Calibri"/>
        <family val="2"/>
        <scheme val="minor"/>
      </rPr>
      <t xml:space="preserve"> Orange</t>
    </r>
  </si>
  <si>
    <r>
      <t>Ceftriaxone Decreased Susceptibility</t>
    </r>
    <r>
      <rPr>
        <sz val="12"/>
        <color theme="0"/>
        <rFont val="Calibri"/>
        <family val="2"/>
        <scheme val="minor"/>
      </rPr>
      <t xml:space="preserve"> Orange</t>
    </r>
  </si>
  <si>
    <r>
      <t>Cefixime Decreased Susceptibility</t>
    </r>
    <r>
      <rPr>
        <sz val="12"/>
        <color theme="0" tint="-0.14999847407452621"/>
        <rFont val="Calibri"/>
        <family val="2"/>
        <scheme val="minor"/>
      </rPr>
      <t xml:space="preserve"> Orange</t>
    </r>
  </si>
  <si>
    <r>
      <t>Azithromycin Decreased Susceptibility</t>
    </r>
    <r>
      <rPr>
        <sz val="12"/>
        <color theme="0"/>
        <rFont val="Calibri"/>
        <family val="2"/>
        <scheme val="minor"/>
      </rPr>
      <t xml:space="preserve"> Orange</t>
    </r>
  </si>
  <si>
    <r>
      <t>Ciprofloxacin Decreased Susceptibility</t>
    </r>
    <r>
      <rPr>
        <sz val="12"/>
        <color theme="0" tint="-0.14999847407452621"/>
        <rFont val="Calibri"/>
        <family val="2"/>
        <scheme val="minor"/>
      </rPr>
      <t xml:space="preserve"> Orange</t>
    </r>
  </si>
  <si>
    <r>
      <t>Ciprofloxacin-Resistant</t>
    </r>
    <r>
      <rPr>
        <sz val="12"/>
        <color theme="0"/>
        <rFont val="Calibri"/>
        <family val="2"/>
        <scheme val="minor"/>
      </rPr>
      <t xml:space="preserve"> Orange</t>
    </r>
  </si>
  <si>
    <r>
      <t>Other Drug Resistance*</t>
    </r>
    <r>
      <rPr>
        <sz val="12"/>
        <color theme="0" tint="-0.14999847407452621"/>
        <rFont val="Calibri"/>
        <family val="2"/>
        <scheme val="minor"/>
      </rPr>
      <t xml:space="preserve"> Orange</t>
    </r>
  </si>
  <si>
    <r>
      <t>Total Specimens</t>
    </r>
    <r>
      <rPr>
        <sz val="12"/>
        <color theme="0" tint="-0.14999847407452621"/>
        <rFont val="Calibri"/>
        <family val="2"/>
        <scheme val="minor"/>
      </rPr>
      <t xml:space="preserve"> San Diego</t>
    </r>
  </si>
  <si>
    <r>
      <t>No Resistance</t>
    </r>
    <r>
      <rPr>
        <sz val="12"/>
        <color theme="0"/>
        <rFont val="Calibri"/>
        <family val="2"/>
        <scheme val="minor"/>
      </rPr>
      <t xml:space="preserve"> San Diego</t>
    </r>
  </si>
  <si>
    <r>
      <t>Ceftriaxone Decreased Susceptibility</t>
    </r>
    <r>
      <rPr>
        <sz val="12"/>
        <color theme="0" tint="-0.14999847407452621"/>
        <rFont val="Calibri"/>
        <family val="2"/>
        <scheme val="minor"/>
      </rPr>
      <t xml:space="preserve"> San Diego</t>
    </r>
  </si>
  <si>
    <r>
      <t>Cefixime Decreased Susceptibility</t>
    </r>
    <r>
      <rPr>
        <sz val="12"/>
        <color theme="0"/>
        <rFont val="Calibri"/>
        <family val="2"/>
        <scheme val="minor"/>
      </rPr>
      <t xml:space="preserve"> San Diego</t>
    </r>
  </si>
  <si>
    <r>
      <t>Azithromycin Decreased Susceptibility</t>
    </r>
    <r>
      <rPr>
        <sz val="12"/>
        <color theme="0" tint="-0.14999847407452621"/>
        <rFont val="Calibri"/>
        <family val="2"/>
        <scheme val="minor"/>
      </rPr>
      <t xml:space="preserve"> San Diego</t>
    </r>
  </si>
  <si>
    <r>
      <t>Ciprofloxacin Decreased Susceptibility</t>
    </r>
    <r>
      <rPr>
        <sz val="12"/>
        <color theme="0"/>
        <rFont val="Calibri"/>
        <family val="2"/>
        <scheme val="minor"/>
      </rPr>
      <t xml:space="preserve"> San Diego</t>
    </r>
  </si>
  <si>
    <r>
      <t>Ciprofloxacin-Resistant</t>
    </r>
    <r>
      <rPr>
        <sz val="12"/>
        <color theme="0" tint="-0.14999847407452621"/>
        <rFont val="Calibri"/>
        <family val="2"/>
        <scheme val="minor"/>
      </rPr>
      <t xml:space="preserve"> San Diego</t>
    </r>
  </si>
  <si>
    <r>
      <t>Other Drug Resistance*</t>
    </r>
    <r>
      <rPr>
        <sz val="12"/>
        <color theme="0"/>
        <rFont val="Calibri"/>
        <family val="2"/>
        <scheme val="minor"/>
      </rPr>
      <t xml:space="preserve"> San Diego</t>
    </r>
  </si>
  <si>
    <r>
      <t>Total Specimens</t>
    </r>
    <r>
      <rPr>
        <sz val="12"/>
        <color theme="0"/>
        <rFont val="Calibri"/>
        <family val="2"/>
        <scheme val="minor"/>
      </rPr>
      <t xml:space="preserve"> San Francisco</t>
    </r>
  </si>
  <si>
    <r>
      <t>No Resistance</t>
    </r>
    <r>
      <rPr>
        <sz val="12"/>
        <color theme="0" tint="-0.14999847407452621"/>
        <rFont val="Calibri"/>
        <family val="2"/>
        <scheme val="minor"/>
      </rPr>
      <t xml:space="preserve"> San Francisco</t>
    </r>
  </si>
  <si>
    <r>
      <t>Ceftriaxone Decreased Susceptibility</t>
    </r>
    <r>
      <rPr>
        <sz val="12"/>
        <color theme="0"/>
        <rFont val="Calibri"/>
        <family val="2"/>
        <scheme val="minor"/>
      </rPr>
      <t xml:space="preserve"> San Francisco</t>
    </r>
  </si>
  <si>
    <r>
      <t>Cefixime Decreased Susceptibility</t>
    </r>
    <r>
      <rPr>
        <sz val="12"/>
        <color theme="0" tint="-0.14999847407452621"/>
        <rFont val="Calibri"/>
        <family val="2"/>
        <scheme val="minor"/>
      </rPr>
      <t xml:space="preserve"> San Francisco</t>
    </r>
  </si>
  <si>
    <r>
      <t>Azithromycin Decreased Susceptibility</t>
    </r>
    <r>
      <rPr>
        <sz val="12"/>
        <color theme="0"/>
        <rFont val="Calibri"/>
        <family val="2"/>
        <scheme val="minor"/>
      </rPr>
      <t xml:space="preserve"> San Francisco</t>
    </r>
  </si>
  <si>
    <r>
      <t>Ciprofloxacin Decreased Susceptibility</t>
    </r>
    <r>
      <rPr>
        <sz val="12"/>
        <color theme="0" tint="-0.14999847407452621"/>
        <rFont val="Calibri"/>
        <family val="2"/>
        <scheme val="minor"/>
      </rPr>
      <t xml:space="preserve"> San Francisco</t>
    </r>
  </si>
  <si>
    <r>
      <t>Ciprofloxacin-Resistant</t>
    </r>
    <r>
      <rPr>
        <sz val="12"/>
        <color theme="0"/>
        <rFont val="Calibri"/>
        <family val="2"/>
        <scheme val="minor"/>
      </rPr>
      <t xml:space="preserve"> San Francisco</t>
    </r>
  </si>
  <si>
    <r>
      <t>Other Drug Resistance*</t>
    </r>
    <r>
      <rPr>
        <sz val="12"/>
        <color theme="0" tint="-0.14999847407452621"/>
        <rFont val="Calibri"/>
        <family val="2"/>
        <scheme val="minor"/>
      </rPr>
      <t xml:space="preserve"> San Francisco</t>
    </r>
  </si>
  <si>
    <t>corrected for future reporting.</t>
  </si>
  <si>
    <t xml:space="preserve">• At the time of publication, we identified an error that led to an approximate 25% undercount of primary and  </t>
  </si>
  <si>
    <t xml:space="preserve">secondary (P&amp;S) syphilis cases in San Francisco, &lt;2% of the state's total morbidity for P&amp;S syphilis. These data are being </t>
  </si>
  <si>
    <t xml:space="preserve">• At the time of publication, we identified an error that led to an approximate 25% undercount of primary and secondary (P&amp;S) syphilis </t>
  </si>
  <si>
    <t>cases in San Francisco, &lt;2% of the state's total morbidity for P&amp;S syphilis. These data are being corrected for future reporting.</t>
  </si>
  <si>
    <t xml:space="preserve">Notes: • Incidence rates are per 100,000 population. </t>
  </si>
  <si>
    <t>Notes: • Incidence rates are per 100,000 population; totals include cases of unknown gender.</t>
  </si>
  <si>
    <t>Notes: • Incidence rates are per 100,000 population.</t>
  </si>
  <si>
    <t xml:space="preserve">• At the time of publication, we identified an error that led to an approximate 25% undercount of primary and secondary (P&amp;S) syphilis cases in </t>
  </si>
  <si>
    <t xml:space="preserve">• At the time of publication, we identified an error that led to an approximate 25% undercount of primary and secondary (P&amp;S) syphilis cases in San </t>
  </si>
  <si>
    <t>Notes: • Incidence rates are per 100,000 population</t>
  </si>
  <si>
    <t>Francisco, &lt;1% of the state's total morbidity for TES. These data are being corrected for future reporting.</t>
  </si>
  <si>
    <t xml:space="preserve">• At the time of publication, we identified an error that led to an approximate 25% undercount of primary and </t>
  </si>
  <si>
    <t xml:space="preserve">secondary (P&amp;S) syphilis cases in San Francisco, &lt;1% of the state's total morbidity for TES. These data are being </t>
  </si>
  <si>
    <t xml:space="preserve">State of California, Department of Finance, Report P-3: State and County Population Projections by </t>
  </si>
  <si>
    <t>Race/Ethnicity, Detailed Age, and Gender, 2010-2060, Baseline 2019.  Sacramento, California, January 2020.</t>
  </si>
  <si>
    <t>July 1, 2010-2020. Sacramento, California, December 2020.</t>
  </si>
  <si>
    <t>cases in San Francisco, &lt;1% of the state's total morbidity for TES. These data are being corrected for future reporting.</t>
  </si>
  <si>
    <t>San Francisco, &lt;1% of the state's total morbidity for TES. These data are being corrected for future reporting.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</si>
</sst>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164" formatCode="#,##0&quot; &quot;"/>
    <numFmt numFmtId="165" formatCode="@&quot;  &quot;"/>
    <numFmt numFmtId="166" formatCode="#,##0.0&quot; &quot;"/>
    <numFmt numFmtId="167" formatCode="[$-F400]h:mm:ss\ AM/PM"/>
    <numFmt numFmtId="168" formatCode="&quot; &quot;@"/>
    <numFmt numFmtId="169" formatCode="#,##0&quot; &quot;;;&quot;- &quot;"/>
    <numFmt numFmtId="170" formatCode="[=0]#,##0.0&quot; &quot;;[&lt;0.05]#,##0.00&quot; &quot;;#,##0.0&quot; &quot;"/>
    <numFmt numFmtId="171" formatCode="0.0"/>
    <numFmt numFmtId="172" formatCode="#,##0.0&quot;  &quot;"/>
    <numFmt numFmtId="173" formatCode="#,##0&quot;  &quot;"/>
    <numFmt numFmtId="174" formatCode="0.0%&quot; &quot;"/>
    <numFmt numFmtId="175" formatCode="0.0%"/>
  </numFmts>
  <fonts count="6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9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4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Calibri"/>
      <family val="2"/>
      <scheme val="minor"/>
    </font>
    <font>
      <sz val="10"/>
      <name val="MS Sans Serif"/>
    </font>
    <font>
      <u/>
      <sz val="12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2"/>
      <name val="Calibri"/>
      <family val="2"/>
      <scheme val="minor"/>
    </font>
    <font>
      <b/>
      <sz val="12.8"/>
      <name val="Calibri"/>
      <family val="2"/>
      <scheme val="minor"/>
    </font>
    <font>
      <b/>
      <sz val="13.5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vertAlign val="superscript"/>
      <sz val="12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5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2"/>
      <color theme="0" tint="-0.14999847407452621"/>
      <name val="Calibri"/>
      <family val="2"/>
      <scheme val="minor"/>
    </font>
    <font>
      <sz val="5"/>
      <color theme="0"/>
      <name val="Calibri"/>
      <family val="2"/>
      <scheme val="minor"/>
    </font>
    <font>
      <sz val="5"/>
      <color theme="0" tint="-0.14999847407452621"/>
      <name val="Calibri"/>
      <family val="2"/>
      <scheme val="minor"/>
    </font>
    <font>
      <vertAlign val="superscript"/>
      <sz val="10"/>
      <name val="Arial"/>
      <family val="2"/>
    </font>
    <font>
      <b/>
      <sz val="18"/>
      <color theme="1"/>
      <name val="Calibri"/>
      <family val="2"/>
      <scheme val="minor"/>
    </font>
    <font>
      <sz val="12"/>
      <name val="Calibri"/>
      <family val="2"/>
    </font>
    <font>
      <b/>
      <sz val="14.5"/>
      <name val="Calibri"/>
      <family val="2"/>
      <scheme val="minor"/>
    </font>
    <font>
      <u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3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theme="4" tint="0.59996337778862885"/>
      <name val="Calibri"/>
      <family val="2"/>
      <scheme val="minor"/>
    </font>
    <font>
      <sz val="10"/>
      <name val="MS Sans Serif"/>
      <family val="2"/>
    </font>
    <font>
      <sz val="15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"/>
      <color theme="0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6"/>
      <name val="Calibri"/>
      <family val="2"/>
      <scheme val="minor"/>
    </font>
    <font>
      <sz val="2"/>
      <color theme="0"/>
      <name val="Calibri"/>
      <family val="2"/>
      <scheme val="minor"/>
    </font>
    <font>
      <sz val="12"/>
      <color indexed="9"/>
      <name val="Calibri"/>
      <family val="2"/>
      <scheme val="minor"/>
    </font>
    <font>
      <sz val="4"/>
      <color theme="0"/>
      <name val="Calibri"/>
      <family val="2"/>
      <scheme val="minor"/>
    </font>
    <font>
      <sz val="4"/>
      <color theme="0" tint="-0.14999847407452621"/>
      <name val="Calibri"/>
      <family val="2"/>
      <scheme val="minor"/>
    </font>
    <font>
      <sz val="12"/>
      <color rgb="FFFFFFFF"/>
      <name val="Calibri"/>
    </font>
    <font>
      <sz val="12"/>
      <color rgb="FF000000"/>
      <name val="Calibri"/>
    </font>
    <font>
      <sz val="12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auto="1"/>
      </right>
      <top/>
      <bottom style="dashed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indexed="64"/>
      </top>
      <bottom style="dashed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dashed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ashed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dashed">
        <color indexed="64"/>
      </bottom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dashed">
        <color indexed="64"/>
      </bottom>
      <diagonal/>
    </border>
    <border>
      <left style="medium">
        <color rgb="FF000000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auto="1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 applyNumberFormat="0" applyFill="0" applyBorder="0" applyAlignment="0" applyProtection="0"/>
    <xf numFmtId="0" fontId="2" fillId="0" borderId="0"/>
    <xf numFmtId="0" fontId="28" fillId="0" borderId="0" applyNumberFormat="0" applyFill="0" applyBorder="0" applyAlignment="0" applyProtection="0"/>
    <xf numFmtId="0" fontId="29" fillId="0" borderId="5" applyNumberFormat="0" applyFill="0" applyAlignment="0" applyProtection="0"/>
    <xf numFmtId="0" fontId="49" fillId="0" borderId="0"/>
    <xf numFmtId="0" fontId="49" fillId="0" borderId="0"/>
  </cellStyleXfs>
  <cellXfs count="415">
    <xf numFmtId="0" fontId="0" fillId="0" borderId="0" xfId="0"/>
    <xf numFmtId="0" fontId="1" fillId="0" borderId="0" xfId="0" applyFont="1"/>
    <xf numFmtId="0" fontId="3" fillId="0" borderId="0" xfId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0" fontId="5" fillId="0" borderId="0" xfId="1" applyFont="1"/>
    <xf numFmtId="0" fontId="7" fillId="0" borderId="0" xfId="1" applyFont="1"/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/>
    </xf>
    <xf numFmtId="0" fontId="11" fillId="0" borderId="0" xfId="3" applyFont="1"/>
    <xf numFmtId="0" fontId="13" fillId="0" borderId="0" xfId="0" applyFont="1"/>
    <xf numFmtId="0" fontId="14" fillId="0" borderId="0" xfId="2" applyFont="1" applyAlignment="1">
      <alignment horizontal="left" vertical="top"/>
    </xf>
    <xf numFmtId="0" fontId="6" fillId="0" borderId="0" xfId="2" applyFont="1" applyAlignment="1">
      <alignment vertical="top"/>
    </xf>
    <xf numFmtId="0" fontId="15" fillId="0" borderId="0" xfId="2" applyFont="1"/>
    <xf numFmtId="0" fontId="12" fillId="0" borderId="0" xfId="2" applyFont="1"/>
    <xf numFmtId="0" fontId="8" fillId="0" borderId="2" xfId="2" applyFont="1" applyBorder="1" applyAlignment="1">
      <alignment horizontal="center"/>
    </xf>
    <xf numFmtId="167" fontId="8" fillId="0" borderId="2" xfId="2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7" fillId="0" borderId="0" xfId="2" applyFont="1"/>
    <xf numFmtId="168" fontId="16" fillId="4" borderId="0" xfId="2" applyNumberFormat="1" applyFont="1" applyFill="1" applyAlignment="1">
      <alignment vertical="center"/>
    </xf>
    <xf numFmtId="164" fontId="16" fillId="4" borderId="0" xfId="2" applyNumberFormat="1" applyFont="1" applyFill="1" applyAlignment="1">
      <alignment horizontal="right" vertical="center"/>
    </xf>
    <xf numFmtId="166" fontId="16" fillId="4" borderId="0" xfId="2" applyNumberFormat="1" applyFont="1" applyFill="1" applyAlignment="1">
      <alignment horizontal="right" vertical="center"/>
    </xf>
    <xf numFmtId="164" fontId="18" fillId="5" borderId="0" xfId="2" quotePrefix="1" applyNumberFormat="1" applyFont="1" applyFill="1" applyAlignment="1">
      <alignment horizontal="right" vertical="center"/>
    </xf>
    <xf numFmtId="0" fontId="19" fillId="0" borderId="0" xfId="2" applyFont="1"/>
    <xf numFmtId="168" fontId="19" fillId="0" borderId="0" xfId="2" applyNumberFormat="1" applyFont="1" applyAlignment="1">
      <alignment vertical="center"/>
    </xf>
    <xf numFmtId="164" fontId="19" fillId="0" borderId="0" xfId="2" applyNumberFormat="1" applyFont="1" applyAlignment="1">
      <alignment horizontal="right" vertical="center"/>
    </xf>
    <xf numFmtId="166" fontId="19" fillId="0" borderId="0" xfId="2" applyNumberFormat="1" applyFont="1" applyAlignment="1">
      <alignment horizontal="right" vertical="center"/>
    </xf>
    <xf numFmtId="168" fontId="19" fillId="0" borderId="0" xfId="2" quotePrefix="1" applyNumberFormat="1" applyFont="1" applyAlignment="1">
      <alignment horizontal="left" vertical="center"/>
    </xf>
    <xf numFmtId="0" fontId="21" fillId="0" borderId="0" xfId="2" quotePrefix="1" applyFont="1" applyAlignment="1">
      <alignment horizontal="left" indent="2"/>
    </xf>
    <xf numFmtId="164" fontId="19" fillId="0" borderId="0" xfId="2" applyNumberFormat="1" applyFont="1"/>
    <xf numFmtId="0" fontId="19" fillId="0" borderId="0" xfId="2" quotePrefix="1" applyFont="1" applyAlignment="1">
      <alignment horizontal="left" indent="2"/>
    </xf>
    <xf numFmtId="0" fontId="19" fillId="0" borderId="0" xfId="2" applyFont="1" applyAlignment="1">
      <alignment wrapText="1"/>
    </xf>
    <xf numFmtId="0" fontId="9" fillId="0" borderId="0" xfId="2" applyFont="1"/>
    <xf numFmtId="0" fontId="22" fillId="0" borderId="0" xfId="2" applyFont="1"/>
    <xf numFmtId="164" fontId="9" fillId="0" borderId="0" xfId="2" applyNumberFormat="1" applyFont="1"/>
    <xf numFmtId="0" fontId="14" fillId="0" borderId="0" xfId="2" applyFont="1" applyAlignment="1">
      <alignment vertical="top"/>
    </xf>
    <xf numFmtId="0" fontId="23" fillId="0" borderId="0" xfId="2" applyFont="1" applyAlignment="1">
      <alignment vertical="top"/>
    </xf>
    <xf numFmtId="0" fontId="8" fillId="0" borderId="2" xfId="2" applyFont="1" applyBorder="1" applyAlignment="1">
      <alignment horizontal="center" wrapText="1"/>
    </xf>
    <xf numFmtId="0" fontId="6" fillId="0" borderId="0" xfId="4" applyFont="1" applyAlignment="1">
      <alignment vertical="top"/>
    </xf>
    <xf numFmtId="0" fontId="24" fillId="0" borderId="0" xfId="4" applyFont="1" applyAlignment="1">
      <alignment vertical="top"/>
    </xf>
    <xf numFmtId="0" fontId="8" fillId="0" borderId="2" xfId="4" applyFont="1" applyBorder="1" applyAlignment="1">
      <alignment horizontal="center" wrapText="1"/>
    </xf>
    <xf numFmtId="166" fontId="8" fillId="0" borderId="2" xfId="4" applyNumberFormat="1" applyFont="1" applyBorder="1" applyAlignment="1">
      <alignment horizontal="center" wrapText="1"/>
    </xf>
    <xf numFmtId="0" fontId="7" fillId="0" borderId="0" xfId="2" applyFont="1" applyAlignment="1">
      <alignment horizontal="center" vertical="center"/>
    </xf>
    <xf numFmtId="0" fontId="16" fillId="4" borderId="4" xfId="4" applyFont="1" applyFill="1" applyBorder="1" applyAlignment="1">
      <alignment vertical="center"/>
    </xf>
    <xf numFmtId="164" fontId="16" fillId="4" borderId="4" xfId="4" applyNumberFormat="1" applyFont="1" applyFill="1" applyBorder="1" applyAlignment="1">
      <alignment horizontal="right"/>
    </xf>
    <xf numFmtId="170" fontId="16" fillId="4" borderId="4" xfId="4" applyNumberFormat="1" applyFont="1" applyFill="1" applyBorder="1" applyAlignment="1">
      <alignment horizontal="right"/>
    </xf>
    <xf numFmtId="0" fontId="1" fillId="0" borderId="0" xfId="4" applyFont="1" applyAlignment="1">
      <alignment horizontal="left" vertical="center" indent="2"/>
    </xf>
    <xf numFmtId="164" fontId="19" fillId="0" borderId="0" xfId="4" applyNumberFormat="1" applyFont="1" applyAlignment="1">
      <alignment horizontal="right"/>
    </xf>
    <xf numFmtId="170" fontId="19" fillId="0" borderId="0" xfId="4" applyNumberFormat="1" applyFont="1" applyAlignment="1">
      <alignment horizontal="right"/>
    </xf>
    <xf numFmtId="0" fontId="19" fillId="0" borderId="0" xfId="4" applyFont="1" applyAlignment="1">
      <alignment horizontal="left" vertical="center" indent="2"/>
    </xf>
    <xf numFmtId="170" fontId="19" fillId="0" borderId="0" xfId="4" quotePrefix="1" applyNumberFormat="1" applyFont="1" applyAlignment="1">
      <alignment horizontal="right"/>
    </xf>
    <xf numFmtId="0" fontId="16" fillId="0" borderId="4" xfId="4" applyFont="1" applyBorder="1" applyAlignment="1">
      <alignment vertical="center"/>
    </xf>
    <xf numFmtId="164" fontId="16" fillId="0" borderId="4" xfId="4" applyNumberFormat="1" applyFont="1" applyBorder="1" applyAlignment="1">
      <alignment horizontal="right"/>
    </xf>
    <xf numFmtId="170" fontId="16" fillId="0" borderId="4" xfId="4" applyNumberFormat="1" applyFont="1" applyBorder="1" applyAlignment="1">
      <alignment horizontal="right"/>
    </xf>
    <xf numFmtId="0" fontId="19" fillId="0" borderId="0" xfId="2" quotePrefix="1" applyFont="1" applyAlignment="1">
      <alignment horizontal="left"/>
    </xf>
    <xf numFmtId="0" fontId="19" fillId="0" borderId="0" xfId="2" quotePrefix="1" applyFont="1" applyAlignment="1">
      <alignment horizontal="left" vertical="top"/>
    </xf>
    <xf numFmtId="0" fontId="19" fillId="0" borderId="0" xfId="2" applyFont="1" applyAlignment="1">
      <alignment horizontal="left"/>
    </xf>
    <xf numFmtId="0" fontId="19" fillId="0" borderId="0" xfId="2" applyFont="1" applyAlignment="1">
      <alignment horizontal="left" vertical="top"/>
    </xf>
    <xf numFmtId="0" fontId="9" fillId="0" borderId="0" xfId="2" applyFont="1" applyAlignment="1">
      <alignment vertical="top"/>
    </xf>
    <xf numFmtId="169" fontId="7" fillId="0" borderId="0" xfId="2" applyNumberFormat="1" applyFont="1"/>
    <xf numFmtId="170" fontId="19" fillId="0" borderId="2" xfId="4" quotePrefix="1" applyNumberFormat="1" applyFont="1" applyBorder="1" applyAlignment="1">
      <alignment horizontal="right" indent="1"/>
    </xf>
    <xf numFmtId="166" fontId="16" fillId="0" borderId="4" xfId="4" applyNumberFormat="1" applyFont="1" applyBorder="1" applyAlignment="1">
      <alignment horizontal="right" indent="1"/>
    </xf>
    <xf numFmtId="166" fontId="19" fillId="0" borderId="0" xfId="4" applyNumberFormat="1" applyFont="1" applyAlignment="1">
      <alignment horizontal="right" indent="1"/>
    </xf>
    <xf numFmtId="166" fontId="19" fillId="0" borderId="0" xfId="4" quotePrefix="1" applyNumberFormat="1" applyFont="1" applyAlignment="1">
      <alignment horizontal="right" indent="1"/>
    </xf>
    <xf numFmtId="0" fontId="19" fillId="0" borderId="0" xfId="0" applyFont="1" applyAlignment="1">
      <alignment horizontal="left" indent="2"/>
    </xf>
    <xf numFmtId="164" fontId="19" fillId="0" borderId="0" xfId="0" applyNumberFormat="1" applyFont="1" applyAlignment="1">
      <alignment horizontal="right"/>
    </xf>
    <xf numFmtId="166" fontId="19" fillId="0" borderId="0" xfId="0" applyNumberFormat="1" applyFont="1" applyAlignment="1">
      <alignment horizontal="right"/>
    </xf>
    <xf numFmtId="169" fontId="9" fillId="0" borderId="0" xfId="2" applyNumberFormat="1" applyFont="1"/>
    <xf numFmtId="0" fontId="11" fillId="0" borderId="0" xfId="3" applyAlignment="1">
      <alignment horizontal="left"/>
    </xf>
    <xf numFmtId="0" fontId="19" fillId="0" borderId="0" xfId="2" applyFont="1" applyAlignment="1">
      <alignment horizontal="left" indent="8"/>
    </xf>
    <xf numFmtId="0" fontId="19" fillId="0" borderId="0" xfId="2" applyFont="1" applyAlignment="1">
      <alignment horizontal="left" indent="6"/>
    </xf>
    <xf numFmtId="0" fontId="19" fillId="0" borderId="0" xfId="2" applyFont="1" applyAlignment="1">
      <alignment horizontal="left" vertical="top" indent="6"/>
    </xf>
    <xf numFmtId="0" fontId="19" fillId="0" borderId="0" xfId="2" applyFont="1" applyAlignment="1">
      <alignment horizontal="left" vertical="top" indent="8"/>
    </xf>
    <xf numFmtId="0" fontId="31" fillId="0" borderId="0" xfId="6" applyFont="1" applyBorder="1" applyAlignment="1"/>
    <xf numFmtId="0" fontId="8" fillId="0" borderId="0" xfId="2" applyFont="1" applyAlignment="1">
      <alignment horizontal="center" wrapText="1"/>
    </xf>
    <xf numFmtId="167" fontId="8" fillId="0" borderId="0" xfId="2" applyNumberFormat="1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168" fontId="16" fillId="4" borderId="3" xfId="2" applyNumberFormat="1" applyFont="1" applyFill="1" applyBorder="1" applyAlignment="1">
      <alignment vertical="center"/>
    </xf>
    <xf numFmtId="164" fontId="16" fillId="4" borderId="3" xfId="2" applyNumberFormat="1" applyFont="1" applyFill="1" applyBorder="1" applyAlignment="1">
      <alignment horizontal="right" vertical="center"/>
    </xf>
    <xf numFmtId="166" fontId="16" fillId="4" borderId="3" xfId="2" applyNumberFormat="1" applyFont="1" applyFill="1" applyBorder="1" applyAlignment="1">
      <alignment horizontal="right" vertical="center"/>
    </xf>
    <xf numFmtId="0" fontId="19" fillId="0" borderId="0" xfId="2" applyFont="1" applyAlignment="1">
      <alignment vertical="center"/>
    </xf>
    <xf numFmtId="0" fontId="11" fillId="0" borderId="0" xfId="3"/>
    <xf numFmtId="0" fontId="19" fillId="0" borderId="0" xfId="2" applyFont="1" applyAlignment="1">
      <alignment horizontal="left" indent="2"/>
    </xf>
    <xf numFmtId="0" fontId="9" fillId="0" borderId="0" xfId="2" applyFont="1" applyAlignment="1">
      <alignment horizontal="center" vertical="center"/>
    </xf>
    <xf numFmtId="0" fontId="33" fillId="0" borderId="0" xfId="2" applyFont="1" applyAlignment="1">
      <alignment vertical="center"/>
    </xf>
    <xf numFmtId="0" fontId="12" fillId="0" borderId="0" xfId="2" applyFont="1" applyAlignment="1">
      <alignment vertical="top"/>
    </xf>
    <xf numFmtId="0" fontId="34" fillId="0" borderId="0" xfId="2" applyFont="1"/>
    <xf numFmtId="0" fontId="11" fillId="0" borderId="0" xfId="3" applyFont="1" applyFill="1"/>
    <xf numFmtId="0" fontId="14" fillId="0" borderId="0" xfId="2" applyFont="1"/>
    <xf numFmtId="0" fontId="40" fillId="0" borderId="0" xfId="5" applyFont="1" applyAlignment="1">
      <alignment vertical="top"/>
    </xf>
    <xf numFmtId="0" fontId="19" fillId="0" borderId="0" xfId="2" quotePrefix="1" applyFont="1" applyAlignment="1">
      <alignment horizontal="left" indent="8"/>
    </xf>
    <xf numFmtId="0" fontId="42" fillId="0" borderId="0" xfId="2" applyFont="1" applyAlignment="1">
      <alignment vertical="top"/>
    </xf>
    <xf numFmtId="0" fontId="16" fillId="4" borderId="0" xfId="2" applyFont="1" applyFill="1" applyAlignment="1">
      <alignment vertical="center"/>
    </xf>
    <xf numFmtId="0" fontId="19" fillId="0" borderId="0" xfId="2" applyFont="1" applyAlignment="1">
      <alignment horizontal="left" vertical="center"/>
    </xf>
    <xf numFmtId="0" fontId="19" fillId="0" borderId="0" xfId="2" quotePrefix="1" applyFont="1" applyAlignment="1">
      <alignment horizontal="left" vertical="center"/>
    </xf>
    <xf numFmtId="168" fontId="20" fillId="0" borderId="0" xfId="2" applyNumberFormat="1" applyFont="1" applyAlignment="1">
      <alignment vertical="center"/>
    </xf>
    <xf numFmtId="166" fontId="16" fillId="6" borderId="0" xfId="2" applyNumberFormat="1" applyFont="1" applyFill="1" applyAlignment="1">
      <alignment horizontal="right" vertical="center"/>
    </xf>
    <xf numFmtId="0" fontId="19" fillId="0" borderId="0" xfId="2" quotePrefix="1" applyFont="1" applyAlignment="1">
      <alignment horizontal="left" indent="7"/>
    </xf>
    <xf numFmtId="0" fontId="19" fillId="0" borderId="0" xfId="2" applyFont="1" applyAlignment="1">
      <alignment horizontal="left" indent="7"/>
    </xf>
    <xf numFmtId="0" fontId="16" fillId="0" borderId="2" xfId="2" applyFont="1" applyBorder="1" applyAlignment="1">
      <alignment horizontal="center" wrapText="1"/>
    </xf>
    <xf numFmtId="0" fontId="19" fillId="0" borderId="0" xfId="2" applyFont="1" applyAlignment="1">
      <alignment horizontal="center" vertical="center"/>
    </xf>
    <xf numFmtId="0" fontId="43" fillId="0" borderId="0" xfId="2" applyFont="1"/>
    <xf numFmtId="0" fontId="19" fillId="0" borderId="0" xfId="2" applyFont="1" applyAlignment="1">
      <alignment vertical="top"/>
    </xf>
    <xf numFmtId="0" fontId="45" fillId="0" borderId="0" xfId="2" applyFont="1"/>
    <xf numFmtId="0" fontId="45" fillId="0" borderId="0" xfId="2" applyFont="1" applyAlignment="1">
      <alignment horizontal="left" vertical="top"/>
    </xf>
    <xf numFmtId="0" fontId="16" fillId="0" borderId="2" xfId="2" applyFont="1" applyBorder="1" applyAlignment="1">
      <alignment horizontal="center" vertical="center" wrapText="1"/>
    </xf>
    <xf numFmtId="169" fontId="16" fillId="4" borderId="0" xfId="2" applyNumberFormat="1" applyFont="1" applyFill="1" applyAlignment="1">
      <alignment horizontal="right" vertical="center"/>
    </xf>
    <xf numFmtId="169" fontId="19" fillId="0" borderId="0" xfId="2" applyNumberFormat="1" applyFont="1" applyAlignment="1">
      <alignment horizontal="right" vertical="center"/>
    </xf>
    <xf numFmtId="171" fontId="7" fillId="0" borderId="0" xfId="1" applyNumberFormat="1" applyFont="1"/>
    <xf numFmtId="0" fontId="46" fillId="0" borderId="0" xfId="1" applyFont="1" applyAlignment="1">
      <alignment horizontal="left" indent="8"/>
    </xf>
    <xf numFmtId="0" fontId="7" fillId="0" borderId="0" xfId="1" applyFont="1" applyAlignment="1">
      <alignment horizontal="left" indent="8"/>
    </xf>
    <xf numFmtId="0" fontId="0" fillId="0" borderId="0" xfId="0" applyAlignment="1">
      <alignment horizontal="left" indent="8"/>
    </xf>
    <xf numFmtId="171" fontId="7" fillId="0" borderId="0" xfId="1" applyNumberFormat="1" applyFont="1" applyAlignment="1">
      <alignment horizontal="left" indent="8"/>
    </xf>
    <xf numFmtId="0" fontId="46" fillId="0" borderId="0" xfId="1" applyFont="1" applyAlignment="1">
      <alignment horizontal="left"/>
    </xf>
    <xf numFmtId="0" fontId="46" fillId="0" borderId="0" xfId="1" applyFont="1"/>
    <xf numFmtId="0" fontId="44" fillId="0" borderId="0" xfId="0" applyFont="1"/>
    <xf numFmtId="171" fontId="46" fillId="0" borderId="0" xfId="1" applyNumberFormat="1" applyFont="1"/>
    <xf numFmtId="0" fontId="46" fillId="0" borderId="0" xfId="1" applyFont="1" applyAlignment="1">
      <alignment vertical="top"/>
    </xf>
    <xf numFmtId="0" fontId="46" fillId="0" borderId="0" xfId="1" applyFont="1" applyAlignment="1"/>
    <xf numFmtId="0" fontId="44" fillId="0" borderId="0" xfId="0" applyFont="1" applyAlignment="1"/>
    <xf numFmtId="0" fontId="45" fillId="0" borderId="0" xfId="2" applyFont="1" applyAlignment="1">
      <alignment vertical="top"/>
    </xf>
    <xf numFmtId="0" fontId="15" fillId="0" borderId="0" xfId="2" applyFont="1" applyAlignment="1">
      <alignment vertical="top"/>
    </xf>
    <xf numFmtId="0" fontId="8" fillId="0" borderId="1" xfId="2" applyFont="1" applyBorder="1" applyAlignment="1">
      <alignment horizontal="center" vertical="center" wrapText="1"/>
    </xf>
    <xf numFmtId="0" fontId="47" fillId="0" borderId="0" xfId="2" applyFont="1" applyAlignment="1">
      <alignment wrapText="1"/>
    </xf>
    <xf numFmtId="0" fontId="16" fillId="6" borderId="0" xfId="2" applyFont="1" applyFill="1" applyAlignment="1">
      <alignment vertical="center"/>
    </xf>
    <xf numFmtId="173" fontId="48" fillId="6" borderId="0" xfId="2" applyNumberFormat="1" applyFont="1" applyFill="1" applyAlignment="1">
      <alignment horizontal="right" vertical="center"/>
    </xf>
    <xf numFmtId="0" fontId="16" fillId="0" borderId="0" xfId="2" applyFont="1" applyAlignment="1">
      <alignment horizontal="left" vertical="center" indent="2"/>
    </xf>
    <xf numFmtId="173" fontId="20" fillId="0" borderId="0" xfId="2" applyNumberFormat="1" applyFont="1" applyAlignment="1">
      <alignment horizontal="right" vertical="center"/>
    </xf>
    <xf numFmtId="0" fontId="16" fillId="0" borderId="0" xfId="2" applyFont="1"/>
    <xf numFmtId="0" fontId="19" fillId="0" borderId="0" xfId="2" applyFont="1" applyAlignment="1">
      <alignment horizontal="left" vertical="center" indent="2"/>
    </xf>
    <xf numFmtId="172" fontId="19" fillId="0" borderId="0" xfId="2" applyNumberFormat="1" applyFont="1" applyAlignment="1">
      <alignment horizontal="right" vertical="center"/>
    </xf>
    <xf numFmtId="0" fontId="16" fillId="0" borderId="3" xfId="2" applyFont="1" applyBorder="1" applyAlignment="1">
      <alignment vertical="center"/>
    </xf>
    <xf numFmtId="173" fontId="20" fillId="3" borderId="3" xfId="2" applyNumberFormat="1" applyFont="1" applyFill="1" applyBorder="1" applyAlignment="1">
      <alignment horizontal="right" vertical="center"/>
    </xf>
    <xf numFmtId="173" fontId="25" fillId="0" borderId="0" xfId="2" applyNumberFormat="1" applyFont="1" applyAlignment="1">
      <alignment horizontal="right" vertical="center"/>
    </xf>
    <xf numFmtId="0" fontId="16" fillId="7" borderId="3" xfId="2" applyFont="1" applyFill="1" applyBorder="1" applyAlignment="1">
      <alignment horizontal="left" vertical="center"/>
    </xf>
    <xf numFmtId="173" fontId="25" fillId="7" borderId="3" xfId="2" applyNumberFormat="1" applyFont="1" applyFill="1" applyBorder="1" applyAlignment="1">
      <alignment horizontal="right" vertical="center"/>
    </xf>
    <xf numFmtId="0" fontId="19" fillId="0" borderId="2" xfId="2" applyFont="1" applyBorder="1" applyAlignment="1">
      <alignment horizontal="left" vertical="center" indent="2"/>
    </xf>
    <xf numFmtId="172" fontId="19" fillId="0" borderId="2" xfId="2" applyNumberFormat="1" applyFont="1" applyBorder="1" applyAlignment="1">
      <alignment horizontal="right" vertical="center"/>
    </xf>
    <xf numFmtId="0" fontId="19" fillId="0" borderId="0" xfId="7" applyFont="1"/>
    <xf numFmtId="0" fontId="19" fillId="0" borderId="0" xfId="7" applyFont="1" applyAlignment="1">
      <alignment vertical="top" wrapText="1"/>
    </xf>
    <xf numFmtId="0" fontId="47" fillId="0" borderId="0" xfId="2" applyFont="1"/>
    <xf numFmtId="0" fontId="19" fillId="0" borderId="0" xfId="0" applyFont="1" applyAlignment="1">
      <alignment vertical="top"/>
    </xf>
    <xf numFmtId="0" fontId="19" fillId="0" borderId="0" xfId="0" applyFont="1"/>
    <xf numFmtId="0" fontId="19" fillId="0" borderId="0" xfId="0" applyFont="1" applyAlignment="1">
      <alignment horizontal="left" vertical="top"/>
    </xf>
    <xf numFmtId="0" fontId="50" fillId="0" borderId="0" xfId="2" applyFont="1"/>
    <xf numFmtId="0" fontId="51" fillId="0" borderId="0" xfId="2" applyFont="1"/>
    <xf numFmtId="3" fontId="19" fillId="0" borderId="0" xfId="2" applyNumberFormat="1" applyFont="1" applyAlignment="1">
      <alignment vertical="center"/>
    </xf>
    <xf numFmtId="0" fontId="16" fillId="0" borderId="0" xfId="2" applyFont="1" applyAlignment="1">
      <alignment horizontal="center" vertical="center"/>
    </xf>
    <xf numFmtId="0" fontId="16" fillId="0" borderId="9" xfId="2" applyFont="1" applyBorder="1" applyAlignment="1">
      <alignment horizontal="left" vertical="center"/>
    </xf>
    <xf numFmtId="164" fontId="25" fillId="0" borderId="10" xfId="2" applyNumberFormat="1" applyFont="1" applyBorder="1" applyAlignment="1">
      <alignment horizontal="right" vertical="center"/>
    </xf>
    <xf numFmtId="164" fontId="25" fillId="0" borderId="11" xfId="2" applyNumberFormat="1" applyFont="1" applyBorder="1" applyAlignment="1">
      <alignment horizontal="right" vertical="center"/>
    </xf>
    <xf numFmtId="0" fontId="19" fillId="0" borderId="12" xfId="2" applyFont="1" applyBorder="1" applyAlignment="1">
      <alignment horizontal="left" vertical="center" indent="2"/>
    </xf>
    <xf numFmtId="164" fontId="19" fillId="0" borderId="0" xfId="2" applyNumberFormat="1" applyFont="1" applyAlignment="1">
      <alignment vertical="center"/>
    </xf>
    <xf numFmtId="174" fontId="19" fillId="0" borderId="0" xfId="2" applyNumberFormat="1" applyFont="1" applyAlignment="1">
      <alignment vertical="center"/>
    </xf>
    <xf numFmtId="174" fontId="19" fillId="0" borderId="13" xfId="2" applyNumberFormat="1" applyFont="1" applyBorder="1" applyAlignment="1">
      <alignment vertical="center"/>
    </xf>
    <xf numFmtId="175" fontId="19" fillId="0" borderId="0" xfId="2" applyNumberFormat="1" applyFont="1" applyAlignment="1">
      <alignment vertical="center"/>
    </xf>
    <xf numFmtId="0" fontId="19" fillId="0" borderId="12" xfId="2" quotePrefix="1" applyFont="1" applyBorder="1" applyAlignment="1">
      <alignment horizontal="left" vertical="center" indent="2"/>
    </xf>
    <xf numFmtId="0" fontId="19" fillId="0" borderId="7" xfId="2" applyFont="1" applyBorder="1" applyAlignment="1">
      <alignment horizontal="left" vertical="center" indent="2"/>
    </xf>
    <xf numFmtId="164" fontId="19" fillId="0" borderId="2" xfId="2" applyNumberFormat="1" applyFont="1" applyBorder="1" applyAlignment="1">
      <alignment vertical="center"/>
    </xf>
    <xf numFmtId="174" fontId="19" fillId="0" borderId="2" xfId="2" applyNumberFormat="1" applyFont="1" applyBorder="1" applyAlignment="1">
      <alignment vertical="center"/>
    </xf>
    <xf numFmtId="174" fontId="19" fillId="0" borderId="8" xfId="2" applyNumberFormat="1" applyFont="1" applyBorder="1" applyAlignment="1">
      <alignment vertical="center"/>
    </xf>
    <xf numFmtId="0" fontId="19" fillId="0" borderId="0" xfId="8" applyFont="1"/>
    <xf numFmtId="0" fontId="19" fillId="0" borderId="0" xfId="0" applyFont="1" applyAlignment="1">
      <alignment wrapText="1"/>
    </xf>
    <xf numFmtId="0" fontId="54" fillId="0" borderId="0" xfId="2" applyFont="1"/>
    <xf numFmtId="164" fontId="16" fillId="6" borderId="10" xfId="2" applyNumberFormat="1" applyFont="1" applyFill="1" applyBorder="1" applyAlignment="1">
      <alignment vertical="center"/>
    </xf>
    <xf numFmtId="164" fontId="16" fillId="4" borderId="10" xfId="2" applyNumberFormat="1" applyFont="1" applyFill="1" applyBorder="1" applyAlignment="1">
      <alignment vertical="center"/>
    </xf>
    <xf numFmtId="174" fontId="16" fillId="4" borderId="11" xfId="2" applyNumberFormat="1" applyFont="1" applyFill="1" applyBorder="1" applyAlignment="1">
      <alignment vertical="center"/>
    </xf>
    <xf numFmtId="164" fontId="16" fillId="0" borderId="10" xfId="2" applyNumberFormat="1" applyFont="1" applyBorder="1" applyAlignment="1">
      <alignment vertical="center"/>
    </xf>
    <xf numFmtId="174" fontId="16" fillId="0" borderId="11" xfId="2" applyNumberFormat="1" applyFont="1" applyBorder="1" applyAlignment="1">
      <alignment vertical="center"/>
    </xf>
    <xf numFmtId="164" fontId="16" fillId="6" borderId="0" xfId="2" applyNumberFormat="1" applyFont="1" applyFill="1" applyAlignment="1">
      <alignment vertical="center"/>
    </xf>
    <xf numFmtId="174" fontId="16" fillId="6" borderId="0" xfId="2" applyNumberFormat="1" applyFont="1" applyFill="1" applyAlignment="1">
      <alignment vertical="center"/>
    </xf>
    <xf numFmtId="174" fontId="16" fillId="6" borderId="13" xfId="2" applyNumberFormat="1" applyFont="1" applyFill="1" applyBorder="1" applyAlignment="1">
      <alignment vertical="center"/>
    </xf>
    <xf numFmtId="0" fontId="19" fillId="0" borderId="0" xfId="8" applyFont="1" applyAlignment="1">
      <alignment horizontal="left"/>
    </xf>
    <xf numFmtId="0" fontId="1" fillId="0" borderId="0" xfId="0" applyFont="1" applyAlignment="1">
      <alignment wrapText="1"/>
    </xf>
    <xf numFmtId="168" fontId="19" fillId="0" borderId="12" xfId="2" applyNumberFormat="1" applyFont="1" applyBorder="1" applyAlignment="1">
      <alignment horizontal="left" vertical="center"/>
    </xf>
    <xf numFmtId="168" fontId="19" fillId="0" borderId="7" xfId="2" applyNumberFormat="1" applyFont="1" applyBorder="1" applyAlignment="1">
      <alignment horizontal="left" vertical="center"/>
    </xf>
    <xf numFmtId="164" fontId="16" fillId="0" borderId="0" xfId="2" applyNumberFormat="1" applyFont="1" applyAlignment="1">
      <alignment vertical="center"/>
    </xf>
    <xf numFmtId="174" fontId="16" fillId="0" borderId="13" xfId="2" applyNumberFormat="1" applyFont="1" applyBorder="1" applyAlignment="1">
      <alignment vertical="center"/>
    </xf>
    <xf numFmtId="164" fontId="16" fillId="0" borderId="3" xfId="2" applyNumberFormat="1" applyFont="1" applyBorder="1" applyAlignment="1">
      <alignment vertical="center"/>
    </xf>
    <xf numFmtId="174" fontId="16" fillId="0" borderId="14" xfId="2" applyNumberFormat="1" applyFont="1" applyBorder="1" applyAlignment="1">
      <alignment vertical="center"/>
    </xf>
    <xf numFmtId="0" fontId="19" fillId="0" borderId="0" xfId="1" applyFont="1" applyAlignment="1">
      <alignment horizontal="left" vertical="top"/>
    </xf>
    <xf numFmtId="0" fontId="16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wrapText="1"/>
    </xf>
    <xf numFmtId="0" fontId="19" fillId="2" borderId="3" xfId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horizontal="right" vertical="center"/>
    </xf>
    <xf numFmtId="166" fontId="19" fillId="2" borderId="3" xfId="1" applyNumberFormat="1" applyFont="1" applyFill="1" applyBorder="1" applyAlignment="1">
      <alignment vertical="center"/>
    </xf>
    <xf numFmtId="0" fontId="19" fillId="0" borderId="0" xfId="1" applyFont="1" applyAlignment="1">
      <alignment horizontal="center" vertical="center"/>
    </xf>
    <xf numFmtId="165" fontId="19" fillId="0" borderId="0" xfId="1" applyNumberFormat="1" applyFont="1" applyAlignment="1">
      <alignment horizontal="right" vertical="center"/>
    </xf>
    <xf numFmtId="166" fontId="19" fillId="0" borderId="0" xfId="1" applyNumberFormat="1" applyFont="1" applyAlignment="1">
      <alignment vertical="center"/>
    </xf>
    <xf numFmtId="166" fontId="19" fillId="0" borderId="0" xfId="1" applyNumberFormat="1" applyFont="1" applyAlignment="1">
      <alignment horizontal="right" vertical="center"/>
    </xf>
    <xf numFmtId="164" fontId="16" fillId="4" borderId="13" xfId="2" applyNumberFormat="1" applyFont="1" applyFill="1" applyBorder="1" applyAlignment="1">
      <alignment horizontal="right" vertical="center"/>
    </xf>
    <xf numFmtId="164" fontId="19" fillId="0" borderId="13" xfId="2" applyNumberFormat="1" applyFont="1" applyBorder="1" applyAlignment="1">
      <alignment horizontal="right" vertical="center"/>
    </xf>
    <xf numFmtId="166" fontId="16" fillId="4" borderId="13" xfId="2" applyNumberFormat="1" applyFont="1" applyFill="1" applyBorder="1" applyAlignment="1">
      <alignment horizontal="right" vertical="center"/>
    </xf>
    <xf numFmtId="166" fontId="19" fillId="0" borderId="13" xfId="2" applyNumberFormat="1" applyFont="1" applyBorder="1" applyAlignment="1">
      <alignment horizontal="right" vertical="center"/>
    </xf>
    <xf numFmtId="168" fontId="16" fillId="4" borderId="13" xfId="2" applyNumberFormat="1" applyFont="1" applyFill="1" applyBorder="1" applyAlignment="1">
      <alignment vertical="center"/>
    </xf>
    <xf numFmtId="168" fontId="19" fillId="0" borderId="13" xfId="2" applyNumberFormat="1" applyFont="1" applyBorder="1" applyAlignment="1">
      <alignment vertical="center"/>
    </xf>
    <xf numFmtId="0" fontId="19" fillId="0" borderId="13" xfId="2" applyFont="1" applyBorder="1"/>
    <xf numFmtId="168" fontId="19" fillId="0" borderId="13" xfId="2" quotePrefix="1" applyNumberFormat="1" applyFont="1" applyBorder="1" applyAlignment="1">
      <alignment horizontal="left" vertical="center"/>
    </xf>
    <xf numFmtId="167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wrapText="1"/>
    </xf>
    <xf numFmtId="166" fontId="16" fillId="4" borderId="16" xfId="2" applyNumberFormat="1" applyFont="1" applyFill="1" applyBorder="1" applyAlignment="1">
      <alignment horizontal="right" vertical="center"/>
    </xf>
    <xf numFmtId="167" fontId="8" fillId="0" borderId="17" xfId="2" applyNumberFormat="1" applyFont="1" applyBorder="1" applyAlignment="1">
      <alignment horizontal="center" vertical="center" wrapText="1"/>
    </xf>
    <xf numFmtId="164" fontId="16" fillId="4" borderId="16" xfId="2" applyNumberFormat="1" applyFont="1" applyFill="1" applyBorder="1" applyAlignment="1">
      <alignment horizontal="right" vertical="center"/>
    </xf>
    <xf numFmtId="164" fontId="19" fillId="0" borderId="16" xfId="2" applyNumberFormat="1" applyFont="1" applyBorder="1" applyAlignment="1">
      <alignment horizontal="right" vertical="center"/>
    </xf>
    <xf numFmtId="164" fontId="8" fillId="0" borderId="17" xfId="2" applyNumberFormat="1" applyFont="1" applyBorder="1" applyAlignment="1">
      <alignment horizontal="center" vertical="center" wrapText="1"/>
    </xf>
    <xf numFmtId="164" fontId="18" fillId="5" borderId="16" xfId="2" quotePrefix="1" applyNumberFormat="1" applyFont="1" applyFill="1" applyBorder="1" applyAlignment="1">
      <alignment horizontal="right" vertical="center"/>
    </xf>
    <xf numFmtId="0" fontId="8" fillId="0" borderId="17" xfId="2" applyFont="1" applyBorder="1" applyAlignment="1">
      <alignment horizontal="center" vertical="center" wrapText="1"/>
    </xf>
    <xf numFmtId="166" fontId="19" fillId="0" borderId="16" xfId="2" applyNumberFormat="1" applyFont="1" applyBorder="1" applyAlignment="1">
      <alignment horizontal="right" vertical="center"/>
    </xf>
    <xf numFmtId="164" fontId="7" fillId="0" borderId="0" xfId="2" applyNumberFormat="1" applyFont="1"/>
    <xf numFmtId="0" fontId="23" fillId="0" borderId="15" xfId="2" applyFont="1" applyBorder="1" applyAlignment="1">
      <alignment vertical="top"/>
    </xf>
    <xf numFmtId="0" fontId="8" fillId="0" borderId="18" xfId="4" applyFont="1" applyBorder="1" applyAlignment="1">
      <alignment horizontal="center" wrapText="1"/>
    </xf>
    <xf numFmtId="0" fontId="16" fillId="4" borderId="19" xfId="4" applyFont="1" applyFill="1" applyBorder="1" applyAlignment="1">
      <alignment vertical="center"/>
    </xf>
    <xf numFmtId="0" fontId="1" fillId="0" borderId="20" xfId="4" applyFont="1" applyBorder="1" applyAlignment="1">
      <alignment horizontal="left" vertical="center" indent="2"/>
    </xf>
    <xf numFmtId="0" fontId="19" fillId="0" borderId="20" xfId="4" applyFont="1" applyBorder="1" applyAlignment="1">
      <alignment horizontal="left" vertical="center" indent="2"/>
    </xf>
    <xf numFmtId="0" fontId="16" fillId="0" borderId="19" xfId="4" applyFont="1" applyBorder="1" applyAlignment="1">
      <alignment vertical="center"/>
    </xf>
    <xf numFmtId="0" fontId="19" fillId="0" borderId="21" xfId="4" applyFont="1" applyBorder="1" applyAlignment="1">
      <alignment horizontal="left" vertical="center" indent="2"/>
    </xf>
    <xf numFmtId="166" fontId="8" fillId="0" borderId="18" xfId="4" applyNumberFormat="1" applyFont="1" applyBorder="1" applyAlignment="1">
      <alignment horizontal="center" wrapText="1"/>
    </xf>
    <xf numFmtId="170" fontId="16" fillId="4" borderId="19" xfId="4" applyNumberFormat="1" applyFont="1" applyFill="1" applyBorder="1" applyAlignment="1">
      <alignment horizontal="right"/>
    </xf>
    <xf numFmtId="164" fontId="19" fillId="0" borderId="0" xfId="4" applyNumberFormat="1" applyFont="1" applyBorder="1" applyAlignment="1">
      <alignment horizontal="right"/>
    </xf>
    <xf numFmtId="170" fontId="19" fillId="0" borderId="20" xfId="4" applyNumberFormat="1" applyFont="1" applyBorder="1" applyAlignment="1">
      <alignment horizontal="right"/>
    </xf>
    <xf numFmtId="170" fontId="19" fillId="0" borderId="20" xfId="4" quotePrefix="1" applyNumberFormat="1" applyFont="1" applyBorder="1" applyAlignment="1">
      <alignment horizontal="right"/>
    </xf>
    <xf numFmtId="170" fontId="16" fillId="0" borderId="19" xfId="4" applyNumberFormat="1" applyFont="1" applyBorder="1" applyAlignment="1">
      <alignment horizontal="right"/>
    </xf>
    <xf numFmtId="0" fontId="8" fillId="0" borderId="18" xfId="2" applyFont="1" applyBorder="1" applyAlignment="1">
      <alignment horizontal="center" vertical="center" wrapText="1"/>
    </xf>
    <xf numFmtId="164" fontId="16" fillId="4" borderId="0" xfId="2" applyNumberFormat="1" applyFont="1" applyFill="1" applyBorder="1" applyAlignment="1">
      <alignment horizontal="right" vertical="center"/>
    </xf>
    <xf numFmtId="164" fontId="16" fillId="4" borderId="20" xfId="2" applyNumberFormat="1" applyFont="1" applyFill="1" applyBorder="1" applyAlignment="1">
      <alignment horizontal="right" vertical="center"/>
    </xf>
    <xf numFmtId="164" fontId="19" fillId="0" borderId="0" xfId="2" applyNumberFormat="1" applyFont="1" applyBorder="1" applyAlignment="1">
      <alignment horizontal="right" vertical="center"/>
    </xf>
    <xf numFmtId="164" fontId="19" fillId="0" borderId="20" xfId="2" applyNumberFormat="1" applyFont="1" applyBorder="1" applyAlignment="1">
      <alignment horizontal="right" vertical="center"/>
    </xf>
    <xf numFmtId="0" fontId="8" fillId="0" borderId="18" xfId="2" applyFont="1" applyBorder="1" applyAlignment="1">
      <alignment horizontal="center" wrapText="1"/>
    </xf>
    <xf numFmtId="168" fontId="16" fillId="4" borderId="20" xfId="2" applyNumberFormat="1" applyFont="1" applyFill="1" applyBorder="1" applyAlignment="1">
      <alignment vertical="center"/>
    </xf>
    <xf numFmtId="168" fontId="19" fillId="0" borderId="20" xfId="2" applyNumberFormat="1" applyFont="1" applyBorder="1" applyAlignment="1">
      <alignment vertical="center"/>
    </xf>
    <xf numFmtId="0" fontId="19" fillId="0" borderId="20" xfId="2" applyFont="1" applyBorder="1"/>
    <xf numFmtId="168" fontId="19" fillId="0" borderId="20" xfId="2" quotePrefix="1" applyNumberFormat="1" applyFont="1" applyBorder="1" applyAlignment="1">
      <alignment horizontal="left" vertical="center"/>
    </xf>
    <xf numFmtId="167" fontId="8" fillId="0" borderId="18" xfId="2" applyNumberFormat="1" applyFont="1" applyBorder="1" applyAlignment="1">
      <alignment horizontal="center" vertical="center" wrapText="1"/>
    </xf>
    <xf numFmtId="164" fontId="16" fillId="4" borderId="19" xfId="4" applyNumberFormat="1" applyFont="1" applyFill="1" applyBorder="1" applyAlignment="1">
      <alignment horizontal="right"/>
    </xf>
    <xf numFmtId="164" fontId="19" fillId="0" borderId="20" xfId="4" applyNumberFormat="1" applyFont="1" applyBorder="1" applyAlignment="1">
      <alignment horizontal="right"/>
    </xf>
    <xf numFmtId="164" fontId="16" fillId="0" borderId="19" xfId="4" applyNumberFormat="1" applyFont="1" applyBorder="1" applyAlignment="1">
      <alignment horizontal="right"/>
    </xf>
    <xf numFmtId="164" fontId="8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7" fontId="8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18" xfId="0" applyNumberFormat="1" applyFont="1" applyFill="1" applyBorder="1" applyAlignment="1" applyProtection="1">
      <alignment horizontal="center"/>
    </xf>
    <xf numFmtId="0" fontId="19" fillId="0" borderId="20" xfId="2" applyFont="1" applyBorder="1" applyAlignment="1">
      <alignment vertical="center"/>
    </xf>
    <xf numFmtId="0" fontId="8" fillId="0" borderId="18" xfId="0" applyNumberFormat="1" applyFont="1" applyFill="1" applyBorder="1" applyAlignment="1" applyProtection="1">
      <alignment horizontal="center" vertical="center" wrapText="1"/>
    </xf>
    <xf numFmtId="166" fontId="16" fillId="4" borderId="20" xfId="2" applyNumberFormat="1" applyFont="1" applyFill="1" applyBorder="1" applyAlignment="1">
      <alignment horizontal="right" vertical="center"/>
    </xf>
    <xf numFmtId="166" fontId="19" fillId="0" borderId="20" xfId="2" applyNumberFormat="1" applyFont="1" applyBorder="1" applyAlignment="1">
      <alignment horizontal="right" vertical="center"/>
    </xf>
    <xf numFmtId="0" fontId="16" fillId="0" borderId="23" xfId="2" applyFont="1" applyBorder="1" applyAlignment="1">
      <alignment horizontal="left" vertical="center"/>
    </xf>
    <xf numFmtId="0" fontId="19" fillId="0" borderId="24" xfId="2" applyFont="1" applyBorder="1" applyAlignment="1">
      <alignment horizontal="left" vertical="center" indent="2"/>
    </xf>
    <xf numFmtId="0" fontId="19" fillId="0" borderId="24" xfId="2" quotePrefix="1" applyFont="1" applyBorder="1" applyAlignment="1">
      <alignment horizontal="left" vertical="center" indent="2"/>
    </xf>
    <xf numFmtId="0" fontId="19" fillId="0" borderId="22" xfId="2" applyFont="1" applyBorder="1" applyAlignment="1">
      <alignment horizontal="left" vertical="center" indent="2"/>
    </xf>
    <xf numFmtId="0" fontId="19" fillId="0" borderId="25" xfId="2" applyFont="1" applyBorder="1" applyAlignment="1">
      <alignment horizontal="left" vertical="center" indent="2"/>
    </xf>
    <xf numFmtId="164" fontId="25" fillId="0" borderId="26" xfId="2" applyNumberFormat="1" applyFont="1" applyBorder="1" applyAlignment="1">
      <alignment horizontal="right" vertical="center"/>
    </xf>
    <xf numFmtId="164" fontId="19" fillId="0" borderId="0" xfId="2" applyNumberFormat="1" applyFont="1" applyBorder="1" applyAlignment="1">
      <alignment vertical="center"/>
    </xf>
    <xf numFmtId="174" fontId="19" fillId="0" borderId="20" xfId="2" applyNumberFormat="1" applyFont="1" applyBorder="1" applyAlignment="1">
      <alignment vertical="center"/>
    </xf>
    <xf numFmtId="174" fontId="19" fillId="0" borderId="18" xfId="2" applyNumberFormat="1" applyFont="1" applyBorder="1" applyAlignment="1">
      <alignment vertical="center"/>
    </xf>
    <xf numFmtId="164" fontId="19" fillId="0" borderId="27" xfId="2" applyNumberFormat="1" applyFont="1" applyBorder="1" applyAlignment="1">
      <alignment vertical="center"/>
    </xf>
    <xf numFmtId="174" fontId="19" fillId="0" borderId="21" xfId="2" applyNumberFormat="1" applyFont="1" applyBorder="1" applyAlignment="1">
      <alignment vertical="center"/>
    </xf>
    <xf numFmtId="0" fontId="16" fillId="4" borderId="29" xfId="2" applyFont="1" applyFill="1" applyBorder="1" applyAlignment="1">
      <alignment horizontal="left" vertical="center"/>
    </xf>
    <xf numFmtId="0" fontId="19" fillId="0" borderId="30" xfId="2" applyFont="1" applyBorder="1" applyAlignment="1">
      <alignment horizontal="left" vertical="center" indent="2"/>
    </xf>
    <xf numFmtId="0" fontId="19" fillId="0" borderId="30" xfId="2" quotePrefix="1" applyFont="1" applyBorder="1" applyAlignment="1">
      <alignment horizontal="left" vertical="center" indent="2"/>
    </xf>
    <xf numFmtId="0" fontId="19" fillId="0" borderId="28" xfId="2" applyFont="1" applyBorder="1" applyAlignment="1">
      <alignment horizontal="left" vertical="center" indent="2"/>
    </xf>
    <xf numFmtId="0" fontId="16" fillId="0" borderId="29" xfId="2" applyFont="1" applyBorder="1" applyAlignment="1">
      <alignment horizontal="left" vertical="center"/>
    </xf>
    <xf numFmtId="174" fontId="16" fillId="6" borderId="26" xfId="2" applyNumberFormat="1" applyFont="1" applyFill="1" applyBorder="1" applyAlignment="1">
      <alignment vertical="center"/>
    </xf>
    <xf numFmtId="174" fontId="16" fillId="0" borderId="26" xfId="2" applyNumberFormat="1" applyFont="1" applyBorder="1" applyAlignment="1">
      <alignment vertical="center"/>
    </xf>
    <xf numFmtId="174" fontId="16" fillId="4" borderId="26" xfId="2" applyNumberFormat="1" applyFont="1" applyFill="1" applyBorder="1" applyAlignment="1">
      <alignment vertical="center"/>
    </xf>
    <xf numFmtId="0" fontId="16" fillId="6" borderId="30" xfId="2" applyFont="1" applyFill="1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0" fontId="25" fillId="0" borderId="30" xfId="2" quotePrefix="1" applyFont="1" applyBorder="1" applyAlignment="1">
      <alignment horizontal="left" vertical="center"/>
    </xf>
    <xf numFmtId="0" fontId="19" fillId="0" borderId="28" xfId="2" applyFont="1" applyBorder="1" applyAlignment="1">
      <alignment horizontal="left" vertical="center"/>
    </xf>
    <xf numFmtId="164" fontId="16" fillId="6" borderId="0" xfId="2" applyNumberFormat="1" applyFont="1" applyFill="1" applyBorder="1" applyAlignment="1">
      <alignment vertical="center"/>
    </xf>
    <xf numFmtId="174" fontId="16" fillId="6" borderId="20" xfId="2" applyNumberFormat="1" applyFont="1" applyFill="1" applyBorder="1" applyAlignment="1">
      <alignment vertical="center"/>
    </xf>
    <xf numFmtId="0" fontId="16" fillId="6" borderId="20" xfId="2" applyFont="1" applyFill="1" applyBorder="1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25" fillId="0" borderId="20" xfId="2" quotePrefix="1" applyFont="1" applyBorder="1" applyAlignment="1">
      <alignment horizontal="left" vertical="center"/>
    </xf>
    <xf numFmtId="0" fontId="41" fillId="0" borderId="0" xfId="0" applyFont="1" applyFill="1" applyBorder="1" applyAlignment="1"/>
    <xf numFmtId="0" fontId="8" fillId="0" borderId="31" xfId="4" applyFont="1" applyBorder="1" applyAlignment="1">
      <alignment horizontal="center" wrapText="1"/>
    </xf>
    <xf numFmtId="0" fontId="16" fillId="4" borderId="32" xfId="4" applyFont="1" applyFill="1" applyBorder="1" applyAlignment="1">
      <alignment vertical="center"/>
    </xf>
    <xf numFmtId="0" fontId="1" fillId="0" borderId="24" xfId="4" applyFont="1" applyBorder="1" applyAlignment="1">
      <alignment horizontal="left" vertical="center" indent="2"/>
    </xf>
    <xf numFmtId="0" fontId="19" fillId="0" borderId="24" xfId="4" applyFont="1" applyBorder="1" applyAlignment="1">
      <alignment horizontal="left" vertical="center" indent="2"/>
    </xf>
    <xf numFmtId="0" fontId="16" fillId="0" borderId="32" xfId="4" applyFont="1" applyBorder="1" applyAlignment="1">
      <alignment vertical="center"/>
    </xf>
    <xf numFmtId="0" fontId="19" fillId="0" borderId="25" xfId="4" applyFont="1" applyBorder="1" applyAlignment="1">
      <alignment horizontal="left" vertical="center" indent="2"/>
    </xf>
    <xf numFmtId="0" fontId="61" fillId="0" borderId="24" xfId="4" applyFont="1" applyBorder="1" applyAlignment="1">
      <alignment horizontal="left" vertical="center" indent="2"/>
    </xf>
    <xf numFmtId="0" fontId="19" fillId="0" borderId="0" xfId="4" applyFont="1" applyBorder="1" applyAlignment="1">
      <alignment horizontal="left" vertical="center" indent="2"/>
    </xf>
    <xf numFmtId="164" fontId="16" fillId="4" borderId="33" xfId="4" applyNumberFormat="1" applyFont="1" applyFill="1" applyBorder="1" applyAlignment="1">
      <alignment horizontal="right"/>
    </xf>
    <xf numFmtId="164" fontId="19" fillId="0" borderId="16" xfId="4" applyNumberFormat="1" applyFont="1" applyBorder="1" applyAlignment="1">
      <alignment horizontal="right"/>
    </xf>
    <xf numFmtId="164" fontId="16" fillId="0" borderId="33" xfId="4" applyNumberFormat="1" applyFont="1" applyBorder="1" applyAlignment="1">
      <alignment horizontal="right"/>
    </xf>
    <xf numFmtId="0" fontId="8" fillId="0" borderId="17" xfId="4" applyFont="1" applyBorder="1" applyAlignment="1">
      <alignment horizontal="center" wrapText="1"/>
    </xf>
    <xf numFmtId="170" fontId="19" fillId="0" borderId="0" xfId="4" quotePrefix="1" applyNumberFormat="1" applyFont="1" applyBorder="1" applyAlignment="1">
      <alignment horizontal="right"/>
    </xf>
    <xf numFmtId="164" fontId="16" fillId="4" borderId="10" xfId="4" applyNumberFormat="1" applyFont="1" applyFill="1" applyBorder="1" applyAlignment="1">
      <alignment horizontal="right"/>
    </xf>
    <xf numFmtId="0" fontId="8" fillId="0" borderId="27" xfId="4" applyFont="1" applyBorder="1" applyAlignment="1">
      <alignment horizontal="center" wrapText="1"/>
    </xf>
    <xf numFmtId="0" fontId="8" fillId="0" borderId="20" xfId="2" applyFont="1" applyBorder="1" applyAlignment="1">
      <alignment horizontal="center" wrapText="1"/>
    </xf>
    <xf numFmtId="168" fontId="16" fillId="4" borderId="34" xfId="2" applyNumberFormat="1" applyFont="1" applyFill="1" applyBorder="1" applyAlignment="1">
      <alignment vertical="center"/>
    </xf>
    <xf numFmtId="0" fontId="8" fillId="0" borderId="20" xfId="2" applyFont="1" applyBorder="1" applyAlignment="1">
      <alignment horizontal="center" vertical="center" wrapText="1"/>
    </xf>
    <xf numFmtId="164" fontId="16" fillId="4" borderId="34" xfId="2" applyNumberFormat="1" applyFont="1" applyFill="1" applyBorder="1" applyAlignment="1">
      <alignment horizontal="right" vertical="center"/>
    </xf>
    <xf numFmtId="0" fontId="16" fillId="0" borderId="36" xfId="2" applyFont="1" applyBorder="1" applyAlignment="1">
      <alignment horizontal="left" vertical="center" wrapText="1"/>
    </xf>
    <xf numFmtId="0" fontId="19" fillId="0" borderId="36" xfId="2" applyFont="1" applyBorder="1" applyAlignment="1">
      <alignment horizontal="left" vertical="center" indent="2"/>
    </xf>
    <xf numFmtId="0" fontId="25" fillId="0" borderId="36" xfId="2" quotePrefix="1" applyFont="1" applyBorder="1" applyAlignment="1">
      <alignment horizontal="left" vertical="center" indent="2"/>
    </xf>
    <xf numFmtId="0" fontId="16" fillId="0" borderId="35" xfId="2" applyFont="1" applyBorder="1" applyAlignment="1">
      <alignment horizontal="left" vertical="center" wrapText="1"/>
    </xf>
    <xf numFmtId="0" fontId="22" fillId="0" borderId="36" xfId="2" quotePrefix="1" applyFont="1" applyBorder="1" applyAlignment="1">
      <alignment horizontal="left" vertical="center" indent="2"/>
    </xf>
    <xf numFmtId="0" fontId="19" fillId="0" borderId="37" xfId="2" applyFont="1" applyBorder="1" applyAlignment="1">
      <alignment horizontal="left" vertical="center" indent="2"/>
    </xf>
    <xf numFmtId="0" fontId="8" fillId="0" borderId="39" xfId="2" applyFont="1" applyBorder="1" applyAlignment="1">
      <alignment horizontal="center" vertical="center" wrapText="1"/>
    </xf>
    <xf numFmtId="173" fontId="48" fillId="6" borderId="12" xfId="2" applyNumberFormat="1" applyFont="1" applyFill="1" applyBorder="1" applyAlignment="1">
      <alignment horizontal="right" vertical="center"/>
    </xf>
    <xf numFmtId="173" fontId="16" fillId="0" borderId="12" xfId="2" applyNumberFormat="1" applyFont="1" applyBorder="1" applyAlignment="1">
      <alignment horizontal="right" vertical="center"/>
    </xf>
    <xf numFmtId="173" fontId="19" fillId="0" borderId="12" xfId="2" applyNumberFormat="1" applyFont="1" applyBorder="1" applyAlignment="1">
      <alignment horizontal="right" vertical="center"/>
    </xf>
    <xf numFmtId="173" fontId="20" fillId="3" borderId="6" xfId="2" applyNumberFormat="1" applyFont="1" applyFill="1" applyBorder="1" applyAlignment="1">
      <alignment horizontal="right" vertical="center"/>
    </xf>
    <xf numFmtId="173" fontId="25" fillId="7" borderId="6" xfId="2" applyNumberFormat="1" applyFont="1" applyFill="1" applyBorder="1" applyAlignment="1">
      <alignment horizontal="right" vertical="center"/>
    </xf>
    <xf numFmtId="173" fontId="19" fillId="0" borderId="7" xfId="2" applyNumberFormat="1" applyFont="1" applyBorder="1" applyAlignment="1">
      <alignment horizontal="right" vertical="center"/>
    </xf>
    <xf numFmtId="0" fontId="8" fillId="0" borderId="38" xfId="2" applyFont="1" applyBorder="1" applyAlignment="1">
      <alignment horizontal="center" vertical="center" wrapText="1"/>
    </xf>
    <xf numFmtId="173" fontId="48" fillId="4" borderId="13" xfId="2" applyNumberFormat="1" applyFont="1" applyFill="1" applyBorder="1" applyAlignment="1">
      <alignment horizontal="right" vertical="center"/>
    </xf>
    <xf numFmtId="173" fontId="20" fillId="0" borderId="13" xfId="2" applyNumberFormat="1" applyFont="1" applyBorder="1" applyAlignment="1">
      <alignment horizontal="right" vertical="center"/>
    </xf>
    <xf numFmtId="172" fontId="19" fillId="0" borderId="13" xfId="2" applyNumberFormat="1" applyFont="1" applyBorder="1" applyAlignment="1">
      <alignment horizontal="right" vertical="center"/>
    </xf>
    <xf numFmtId="173" fontId="20" fillId="3" borderId="14" xfId="2" applyNumberFormat="1" applyFont="1" applyFill="1" applyBorder="1" applyAlignment="1">
      <alignment horizontal="right" vertical="center"/>
    </xf>
    <xf numFmtId="173" fontId="25" fillId="0" borderId="13" xfId="2" applyNumberFormat="1" applyFont="1" applyBorder="1" applyAlignment="1">
      <alignment horizontal="right" vertical="center"/>
    </xf>
    <xf numFmtId="173" fontId="25" fillId="7" borderId="14" xfId="2" applyNumberFormat="1" applyFont="1" applyFill="1" applyBorder="1" applyAlignment="1">
      <alignment horizontal="right" vertical="center"/>
    </xf>
    <xf numFmtId="172" fontId="19" fillId="0" borderId="8" xfId="2" applyNumberFormat="1" applyFont="1" applyBorder="1" applyAlignment="1">
      <alignment horizontal="right" vertical="center"/>
    </xf>
    <xf numFmtId="164" fontId="16" fillId="0" borderId="9" xfId="2" applyNumberFormat="1" applyFont="1" applyBorder="1" applyAlignment="1">
      <alignment vertical="center"/>
    </xf>
    <xf numFmtId="164" fontId="19" fillId="0" borderId="12" xfId="2" applyNumberFormat="1" applyFont="1" applyBorder="1" applyAlignment="1">
      <alignment vertical="center"/>
    </xf>
    <xf numFmtId="164" fontId="19" fillId="0" borderId="7" xfId="2" applyNumberFormat="1" applyFont="1" applyBorder="1" applyAlignment="1">
      <alignment vertical="center"/>
    </xf>
    <xf numFmtId="167" fontId="8" fillId="0" borderId="7" xfId="2" applyNumberFormat="1" applyFont="1" applyBorder="1" applyAlignment="1">
      <alignment horizontal="center" vertical="center" wrapText="1"/>
    </xf>
    <xf numFmtId="164" fontId="16" fillId="4" borderId="12" xfId="2" applyNumberFormat="1" applyFont="1" applyFill="1" applyBorder="1" applyAlignment="1">
      <alignment horizontal="right" vertical="center"/>
    </xf>
    <xf numFmtId="164" fontId="19" fillId="0" borderId="12" xfId="2" applyNumberFormat="1" applyFont="1" applyBorder="1" applyAlignment="1">
      <alignment horizontal="right" vertical="center"/>
    </xf>
    <xf numFmtId="0" fontId="8" fillId="0" borderId="7" xfId="2" applyFont="1" applyBorder="1" applyAlignment="1">
      <alignment horizontal="center" vertical="center" wrapText="1"/>
    </xf>
    <xf numFmtId="166" fontId="16" fillId="4" borderId="12" xfId="2" applyNumberFormat="1" applyFont="1" applyFill="1" applyBorder="1" applyAlignment="1">
      <alignment horizontal="right" vertical="center"/>
    </xf>
    <xf numFmtId="166" fontId="19" fillId="0" borderId="12" xfId="2" applyNumberFormat="1" applyFont="1" applyBorder="1" applyAlignment="1">
      <alignment horizontal="right" vertical="center"/>
    </xf>
    <xf numFmtId="164" fontId="8" fillId="0" borderId="7" xfId="2" applyNumberFormat="1" applyFont="1" applyBorder="1" applyAlignment="1">
      <alignment horizontal="center" vertical="center" wrapText="1"/>
    </xf>
    <xf numFmtId="164" fontId="18" fillId="5" borderId="12" xfId="2" quotePrefix="1" applyNumberFormat="1" applyFont="1" applyFill="1" applyBorder="1" applyAlignment="1">
      <alignment horizontal="right" vertical="center"/>
    </xf>
    <xf numFmtId="0" fontId="8" fillId="0" borderId="7" xfId="4" applyFont="1" applyBorder="1" applyAlignment="1">
      <alignment horizontal="center" wrapText="1"/>
    </xf>
    <xf numFmtId="164" fontId="16" fillId="4" borderId="40" xfId="4" applyNumberFormat="1" applyFont="1" applyFill="1" applyBorder="1" applyAlignment="1">
      <alignment horizontal="right"/>
    </xf>
    <xf numFmtId="164" fontId="19" fillId="0" borderId="12" xfId="4" applyNumberFormat="1" applyFont="1" applyBorder="1" applyAlignment="1">
      <alignment horizontal="right"/>
    </xf>
    <xf numFmtId="164" fontId="16" fillId="0" borderId="40" xfId="4" applyNumberFormat="1" applyFont="1" applyBorder="1" applyAlignment="1">
      <alignment horizontal="right"/>
    </xf>
    <xf numFmtId="0" fontId="8" fillId="0" borderId="12" xfId="2" applyFont="1" applyBorder="1" applyAlignment="1">
      <alignment horizontal="center" vertical="center" wrapText="1"/>
    </xf>
    <xf numFmtId="166" fontId="16" fillId="4" borderId="6" xfId="2" applyNumberFormat="1" applyFont="1" applyFill="1" applyBorder="1" applyAlignment="1">
      <alignment horizontal="right" vertical="center"/>
    </xf>
    <xf numFmtId="167" fontId="8" fillId="0" borderId="12" xfId="2" applyNumberFormat="1" applyFont="1" applyBorder="1" applyAlignment="1">
      <alignment horizontal="center" vertical="center" wrapText="1"/>
    </xf>
    <xf numFmtId="164" fontId="16" fillId="4" borderId="6" xfId="2" applyNumberFormat="1" applyFont="1" applyFill="1" applyBorder="1" applyAlignment="1">
      <alignment horizontal="right" vertical="center"/>
    </xf>
    <xf numFmtId="170" fontId="16" fillId="4" borderId="40" xfId="4" applyNumberFormat="1" applyFont="1" applyFill="1" applyBorder="1" applyAlignment="1">
      <alignment horizontal="right"/>
    </xf>
    <xf numFmtId="170" fontId="19" fillId="0" borderId="12" xfId="4" applyNumberFormat="1" applyFont="1" applyBorder="1" applyAlignment="1">
      <alignment horizontal="right"/>
    </xf>
    <xf numFmtId="170" fontId="19" fillId="0" borderId="7" xfId="4" quotePrefix="1" applyNumberFormat="1" applyFont="1" applyBorder="1" applyAlignment="1">
      <alignment horizontal="right" indent="1"/>
    </xf>
    <xf numFmtId="170" fontId="16" fillId="0" borderId="40" xfId="4" applyNumberFormat="1" applyFont="1" applyBorder="1" applyAlignment="1">
      <alignment horizontal="right"/>
    </xf>
    <xf numFmtId="166" fontId="16" fillId="0" borderId="40" xfId="4" applyNumberFormat="1" applyFont="1" applyBorder="1" applyAlignment="1">
      <alignment horizontal="right" indent="1"/>
    </xf>
    <xf numFmtId="166" fontId="19" fillId="0" borderId="12" xfId="4" applyNumberFormat="1" applyFont="1" applyBorder="1" applyAlignment="1">
      <alignment horizontal="right" indent="1"/>
    </xf>
    <xf numFmtId="166" fontId="19" fillId="0" borderId="12" xfId="4" quotePrefix="1" applyNumberFormat="1" applyFont="1" applyBorder="1" applyAlignment="1">
      <alignment horizontal="right" indent="1"/>
    </xf>
    <xf numFmtId="0" fontId="14" fillId="0" borderId="0" xfId="4" applyFont="1" applyAlignment="1">
      <alignment vertical="top"/>
    </xf>
    <xf numFmtId="0" fontId="8" fillId="0" borderId="7" xfId="2" applyFont="1" applyBorder="1" applyAlignment="1">
      <alignment horizontal="center" wrapText="1"/>
    </xf>
    <xf numFmtId="166" fontId="16" fillId="6" borderId="12" xfId="2" applyNumberFormat="1" applyFont="1" applyFill="1" applyBorder="1" applyAlignment="1">
      <alignment horizontal="right" vertical="center"/>
    </xf>
    <xf numFmtId="0" fontId="16" fillId="0" borderId="7" xfId="2" applyFont="1" applyBorder="1" applyAlignment="1">
      <alignment horizontal="center" wrapText="1"/>
    </xf>
    <xf numFmtId="0" fontId="16" fillId="0" borderId="37" xfId="2" applyFont="1" applyBorder="1" applyAlignment="1">
      <alignment horizontal="center" wrapText="1"/>
    </xf>
    <xf numFmtId="164" fontId="19" fillId="0" borderId="36" xfId="2" applyNumberFormat="1" applyFont="1" applyBorder="1" applyAlignment="1">
      <alignment horizontal="right" vertical="center"/>
    </xf>
    <xf numFmtId="167" fontId="16" fillId="0" borderId="7" xfId="2" applyNumberFormat="1" applyFont="1" applyBorder="1" applyAlignment="1">
      <alignment horizontal="center" vertical="center" wrapText="1"/>
    </xf>
    <xf numFmtId="169" fontId="16" fillId="4" borderId="12" xfId="2" applyNumberFormat="1" applyFont="1" applyFill="1" applyBorder="1" applyAlignment="1">
      <alignment horizontal="right" vertical="center"/>
    </xf>
    <xf numFmtId="169" fontId="19" fillId="0" borderId="12" xfId="2" applyNumberFormat="1" applyFont="1" applyBorder="1" applyAlignment="1">
      <alignment horizontal="right" vertical="center"/>
    </xf>
    <xf numFmtId="166" fontId="16" fillId="4" borderId="0" xfId="2" applyNumberFormat="1" applyFont="1" applyFill="1" applyBorder="1" applyAlignment="1">
      <alignment horizontal="right" vertical="center"/>
    </xf>
    <xf numFmtId="166" fontId="19" fillId="0" borderId="0" xfId="2" applyNumberFormat="1" applyFont="1" applyBorder="1" applyAlignment="1">
      <alignment horizontal="right" vertical="center"/>
    </xf>
    <xf numFmtId="170" fontId="19" fillId="0" borderId="0" xfId="4" applyNumberFormat="1" applyFont="1" applyBorder="1" applyAlignment="1">
      <alignment horizontal="right"/>
    </xf>
    <xf numFmtId="0" fontId="8" fillId="0" borderId="41" xfId="4" applyFont="1" applyBorder="1" applyAlignment="1">
      <alignment horizontal="center" wrapText="1"/>
    </xf>
    <xf numFmtId="0" fontId="16" fillId="4" borderId="42" xfId="4" applyFont="1" applyFill="1" applyBorder="1" applyAlignment="1">
      <alignment vertical="center"/>
    </xf>
    <xf numFmtId="0" fontId="1" fillId="0" borderId="43" xfId="4" applyFont="1" applyBorder="1" applyAlignment="1">
      <alignment horizontal="left" vertical="center" indent="2"/>
    </xf>
    <xf numFmtId="0" fontId="19" fillId="0" borderId="43" xfId="4" applyFont="1" applyBorder="1" applyAlignment="1">
      <alignment horizontal="left" vertical="center" indent="2"/>
    </xf>
    <xf numFmtId="0" fontId="16" fillId="0" borderId="42" xfId="4" applyFont="1" applyBorder="1" applyAlignment="1">
      <alignment vertical="center"/>
    </xf>
    <xf numFmtId="0" fontId="19" fillId="0" borderId="44" xfId="4" applyFont="1" applyBorder="1" applyAlignment="1">
      <alignment horizontal="left" vertical="center" indent="2"/>
    </xf>
    <xf numFmtId="168" fontId="16" fillId="4" borderId="0" xfId="2" applyNumberFormat="1" applyFont="1" applyFill="1" applyBorder="1" applyAlignment="1">
      <alignment vertical="center"/>
    </xf>
    <xf numFmtId="168" fontId="19" fillId="0" borderId="0" xfId="2" applyNumberFormat="1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68" fontId="19" fillId="0" borderId="0" xfId="2" quotePrefix="1" applyNumberFormat="1" applyFont="1" applyBorder="1" applyAlignment="1">
      <alignment horizontal="left" vertical="center"/>
    </xf>
    <xf numFmtId="0" fontId="19" fillId="0" borderId="0" xfId="2" applyFont="1" applyBorder="1"/>
    <xf numFmtId="0" fontId="1" fillId="0" borderId="0" xfId="4" applyFont="1" applyBorder="1" applyAlignment="1">
      <alignment horizontal="left" vertical="center" indent="2"/>
    </xf>
    <xf numFmtId="0" fontId="14" fillId="0" borderId="0" xfId="4" applyFont="1" applyAlignment="1">
      <alignment horizontal="left" vertical="top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166" fontId="19" fillId="0" borderId="12" xfId="2" applyNumberFormat="1" applyFont="1" applyBorder="1" applyAlignment="1">
      <alignment horizontal="right" vertical="center" wrapText="1"/>
    </xf>
    <xf numFmtId="0" fontId="8" fillId="0" borderId="2" xfId="0" applyNumberFormat="1" applyFont="1" applyFill="1" applyBorder="1" applyAlignment="1" applyProtection="1">
      <alignment horizontal="center"/>
    </xf>
    <xf numFmtId="167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8" xfId="2" applyFont="1" applyBorder="1" applyAlignment="1">
      <alignment horizontal="center" wrapText="1"/>
    </xf>
    <xf numFmtId="0" fontId="16" fillId="0" borderId="7" xfId="1" applyFont="1" applyBorder="1" applyAlignment="1">
      <alignment horizontal="center" wrapText="1"/>
    </xf>
    <xf numFmtId="164" fontId="19" fillId="2" borderId="6" xfId="1" applyNumberFormat="1" applyFont="1" applyFill="1" applyBorder="1" applyAlignment="1">
      <alignment horizontal="right" vertical="center"/>
    </xf>
    <xf numFmtId="164" fontId="19" fillId="0" borderId="12" xfId="1" applyNumberFormat="1" applyFont="1" applyBorder="1" applyAlignment="1">
      <alignment horizontal="right" vertical="center"/>
    </xf>
    <xf numFmtId="164" fontId="19" fillId="2" borderId="6" xfId="1" applyNumberFormat="1" applyFont="1" applyFill="1" applyBorder="1" applyAlignment="1">
      <alignment vertical="center"/>
    </xf>
    <xf numFmtId="164" fontId="19" fillId="0" borderId="12" xfId="1" applyNumberFormat="1" applyFont="1" applyBorder="1" applyAlignment="1">
      <alignment vertical="center"/>
    </xf>
    <xf numFmtId="165" fontId="19" fillId="2" borderId="6" xfId="1" applyNumberFormat="1" applyFont="1" applyFill="1" applyBorder="1" applyAlignment="1">
      <alignment horizontal="right" vertical="center"/>
    </xf>
    <xf numFmtId="165" fontId="19" fillId="0" borderId="12" xfId="1" applyNumberFormat="1" applyFont="1" applyBorder="1" applyAlignment="1">
      <alignment horizontal="right" vertical="center"/>
    </xf>
    <xf numFmtId="0" fontId="41" fillId="0" borderId="0" xfId="2" applyFont="1"/>
    <xf numFmtId="0" fontId="19" fillId="0" borderId="0" xfId="2" quotePrefix="1" applyFont="1" applyAlignment="1">
      <alignment horizontal="left" indent="9"/>
    </xf>
    <xf numFmtId="0" fontId="16" fillId="0" borderId="48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wrapText="1"/>
    </xf>
    <xf numFmtId="0" fontId="16" fillId="0" borderId="47" xfId="2" applyFont="1" applyBorder="1" applyAlignment="1">
      <alignment horizontal="center" wrapText="1"/>
    </xf>
    <xf numFmtId="0" fontId="16" fillId="0" borderId="1" xfId="2" applyFont="1" applyBorder="1" applyAlignment="1">
      <alignment horizontal="center" vertical="center" wrapText="1"/>
    </xf>
    <xf numFmtId="0" fontId="16" fillId="0" borderId="47" xfId="2" applyFont="1" applyBorder="1" applyAlignment="1">
      <alignment horizontal="center" vertical="center" wrapText="1"/>
    </xf>
    <xf numFmtId="0" fontId="16" fillId="0" borderId="38" xfId="2" applyFont="1" applyBorder="1" applyAlignment="1">
      <alignment horizontal="center" vertical="center" wrapText="1"/>
    </xf>
    <xf numFmtId="0" fontId="16" fillId="0" borderId="46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wrapText="1"/>
    </xf>
    <xf numFmtId="0" fontId="16" fillId="0" borderId="47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 wrapText="1"/>
    </xf>
    <xf numFmtId="0" fontId="16" fillId="0" borderId="39" xfId="2" applyFont="1" applyBorder="1" applyAlignment="1">
      <alignment horizontal="center" wrapText="1"/>
    </xf>
    <xf numFmtId="0" fontId="16" fillId="0" borderId="45" xfId="2" applyFont="1" applyBorder="1" applyAlignment="1">
      <alignment horizontal="center" vertical="center" wrapText="1"/>
    </xf>
    <xf numFmtId="0" fontId="16" fillId="0" borderId="39" xfId="2" applyFont="1" applyBorder="1" applyAlignment="1">
      <alignment horizontal="center" vertical="center"/>
    </xf>
    <xf numFmtId="164" fontId="19" fillId="0" borderId="0" xfId="2" applyNumberFormat="1" applyFont="1" applyAlignment="1">
      <alignment horizontal="left" indent="2"/>
    </xf>
    <xf numFmtId="0" fontId="19" fillId="0" borderId="0" xfId="2" applyFont="1" applyAlignment="1">
      <alignment horizontal="left" wrapText="1" indent="2"/>
    </xf>
    <xf numFmtId="0" fontId="41" fillId="0" borderId="0" xfId="0" quotePrefix="1" applyFont="1" applyAlignment="1">
      <alignment horizontal="left" indent="7"/>
    </xf>
    <xf numFmtId="0" fontId="19" fillId="0" borderId="0" xfId="2" quotePrefix="1" applyFont="1" applyAlignment="1">
      <alignment horizontal="left" vertical="top" indent="2"/>
    </xf>
    <xf numFmtId="164" fontId="19" fillId="0" borderId="0" xfId="4" applyNumberFormat="1" applyFont="1" applyFill="1" applyAlignment="1">
      <alignment horizontal="right"/>
    </xf>
    <xf numFmtId="166" fontId="19" fillId="0" borderId="0" xfId="4" applyNumberFormat="1" applyFont="1" applyFill="1" applyAlignment="1">
      <alignment horizontal="right" indent="1"/>
    </xf>
    <xf numFmtId="164" fontId="19" fillId="0" borderId="0" xfId="0" applyNumberFormat="1" applyFont="1" applyAlignment="1">
      <alignment horizontal="left" indent="2"/>
    </xf>
    <xf numFmtId="166" fontId="19" fillId="0" borderId="0" xfId="0" applyNumberFormat="1" applyFont="1" applyAlignment="1">
      <alignment horizontal="left" indent="2"/>
    </xf>
    <xf numFmtId="0" fontId="19" fillId="0" borderId="0" xfId="0" applyFont="1" applyAlignment="1">
      <alignment horizontal="left" indent="7"/>
    </xf>
    <xf numFmtId="0" fontId="19" fillId="0" borderId="0" xfId="0" applyFont="1" applyAlignment="1">
      <alignment horizontal="left" indent="8"/>
    </xf>
    <xf numFmtId="164" fontId="19" fillId="0" borderId="0" xfId="4" applyNumberFormat="1" applyFont="1" applyFill="1" applyBorder="1" applyAlignment="1">
      <alignment horizontal="right"/>
    </xf>
    <xf numFmtId="0" fontId="19" fillId="0" borderId="0" xfId="4" quotePrefix="1" applyNumberFormat="1" applyFont="1" applyFill="1" applyBorder="1" applyAlignment="1">
      <alignment horizontal="left" indent="2"/>
    </xf>
    <xf numFmtId="0" fontId="19" fillId="0" borderId="0" xfId="2" quotePrefix="1" applyFont="1" applyAlignment="1">
      <alignment horizontal="left" vertical="top" indent="3"/>
    </xf>
    <xf numFmtId="164" fontId="19" fillId="0" borderId="0" xfId="4" applyNumberFormat="1" applyFont="1" applyAlignment="1">
      <alignment horizontal="left" indent="2"/>
    </xf>
    <xf numFmtId="0" fontId="16" fillId="0" borderId="0" xfId="2" applyFont="1" applyBorder="1" applyAlignment="1">
      <alignment horizontal="center" vertical="center"/>
    </xf>
    <xf numFmtId="0" fontId="19" fillId="0" borderId="0" xfId="2" applyFont="1" applyBorder="1" applyAlignment="1">
      <alignment horizontal="center"/>
    </xf>
    <xf numFmtId="0" fontId="14" fillId="0" borderId="2" xfId="2" applyFont="1" applyBorder="1" applyAlignment="1">
      <alignment vertical="top"/>
    </xf>
    <xf numFmtId="0" fontId="16" fillId="0" borderId="45" xfId="2" applyFont="1" applyBorder="1" applyAlignment="1">
      <alignment horizontal="center" vertical="center"/>
    </xf>
  </cellXfs>
  <cellStyles count="9">
    <cellStyle name="Heading 1" xfId="6" builtinId="16"/>
    <cellStyle name="Hyperlink" xfId="3" builtinId="8" customBuiltin="1"/>
    <cellStyle name="Normal" xfId="0" builtinId="0"/>
    <cellStyle name="Normal 2" xfId="2" xr:uid="{3E6DCF1C-3CC7-4F90-8807-AAB3ECFDA337}"/>
    <cellStyle name="Normal 2 2" xfId="4" xr:uid="{8B1D8A15-537A-426E-9D56-4439E62A2903}"/>
    <cellStyle name="Normal 2 2 2" xfId="8" xr:uid="{1A147DEC-C838-4AD7-A3E9-A475BED58E81}"/>
    <cellStyle name="Normal 3" xfId="1" xr:uid="{A29F8753-DC6D-472E-A26C-A4D409DE61A6}"/>
    <cellStyle name="Normal 3 2" xfId="7" xr:uid="{ABF32456-A4FB-402C-97B4-98A1709FC208}"/>
    <cellStyle name="Title" xfId="5" builtinId="15"/>
  </cellStyles>
  <dxfs count="10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4" formatCode="0.0%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9" formatCode="#,##0&quot; &quot;;;&quot;-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9" formatCode="#,##0&quot; &quot;;;&quot;-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9" formatCode="#,##0&quot; &quot;;;&quot;-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9" formatCode="#,##0&quot; &quot;;;&quot;-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9" formatCode="#,##0&quot; &quot;;;&quot;-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8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auto="1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0" formatCode="General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Continuous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Continuous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>
        <left style="medium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  <border>
        <left style="medium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>
        <left style="medium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8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8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8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8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8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8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8" formatCode="&quot; &quot;@"/>
      <alignment horizontal="general" vertical="center" textRotation="0" wrapText="0" indent="0" justifyLastLine="0" shrinkToFit="0" readingOrder="0"/>
      <border diagonalUp="0" diagonalDown="0">
        <left/>
        <right style="thick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 diagonalUp="0" diagonalDown="0">
        <left/>
        <right style="thick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bottom" textRotation="0" wrapText="0" indent="1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 diagonalUp="0" diagonalDown="0">
        <left/>
        <right style="thick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bottom" textRotation="0" wrapText="0" indent="1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8" formatCode="&quot; &quot;@"/>
      <alignment horizontal="general" vertical="center" textRotation="0" wrapText="0" indent="0" justifyLastLine="0" shrinkToFit="0" readingOrder="0"/>
      <border diagonalUp="0" diagonalDown="0">
        <left/>
        <right style="thick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8" formatCode="&quot; &quot;@"/>
      <alignment horizontal="general" vertical="center" textRotation="0" wrapText="0" indent="0" justifyLastLine="0" shrinkToFit="0" readingOrder="0"/>
      <border diagonalUp="0" diagonalDown="0">
        <left/>
        <right style="thick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[=0]#,##0.0&quot; &quot;;[&lt;0.05]#,##0.00&quot; &quot;;#,##0.0&quot; &quot;"/>
      <alignment horizontal="right" vertical="bottom" textRotation="0" wrapText="0" indent="0" justifyLastLine="0" shrinkToFit="0" readingOrder="0"/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[=0]#,##0.0&quot; &quot;;[&lt;0.05]#,##0.00&quot; &quot;;#,##0.0&quot; &quot;"/>
      <alignment horizontal="right" vertical="bottom" textRotation="0" wrapText="0" indent="0" justifyLastLine="0" shrinkToFit="0" readingOrder="0"/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[=0]#,##0.0&quot; &quot;;[&lt;0.05]#,##0.00&quot; &quot;;#,##0.0&quot; &quot;"/>
      <alignment horizontal="right" vertical="bottom" textRotation="0" wrapText="0" indent="0" justifyLastLine="0" shrinkToFit="0" readingOrder="0"/>
      <border diagonalUp="0" diagonalDown="0">
        <left/>
        <right style="thick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 diagonalUp="0" diagonalDown="0">
        <left/>
        <right style="thick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  <border>
        <right style="thick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  <border>
        <right style="thick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8" formatCode="&quot; &quot;@"/>
      <alignment horizontal="general" vertical="center" textRotation="0" wrapText="0" indent="0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  <border>
        <right style="medium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>
        <right style="medium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8" formatCode="&quot; &quot;@"/>
      <alignment horizontal="general" vertical="center" textRotation="0" wrapText="0" indent="0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8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bottom" textRotation="0" wrapText="0" indent="1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bottom" textRotation="0" wrapText="0" indent="1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8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8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[=0]#,##0.0&quot; &quot;;[&lt;0.05]#,##0.00&quot; &quot;;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[=0]#,##0.0&quot; &quot;;[&lt;0.05]#,##0.00&quot; &quot;;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[=0]#,##0.0&quot; &quot;;[&lt;0.05]#,##0.00&quot; &quot;;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8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8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>
        <right style="medium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8" formatCode="&quot; &quot;@"/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>
        <right style="medium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bottom" textRotation="0" wrapText="0" indent="1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>
        <right style="medium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bottom" textRotation="0" wrapText="0" indent="1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>
        <right style="medium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8" formatCode="&quot; &quot;@"/>
      <alignment horizontal="general" vertical="center" textRotation="0" wrapText="0" indent="0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>
        <right style="medium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8" formatCode="&quot; &quot;@"/>
      <alignment horizontal="general" vertical="center" textRotation="0" wrapText="0" indent="0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>
        <left style="medium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[=0]#,##0.0&quot; &quot;;[&lt;0.05]#,##0.00&quot; &quot;;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[=0]#,##0.0&quot; &quot;;[&lt;0.05]#,##0.00&quot; &quot;;#,##0.0&quot; &quot;"/>
      <alignment horizontal="right" vertical="bottom" textRotation="0" wrapText="0" indent="0" justifyLastLine="0" shrinkToFit="0" readingOrder="0"/>
      <border>
        <right style="medium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[=0]#,##0.0&quot; &quot;;[&lt;0.05]#,##0.00&quot; &quot;;#,##0.0&quot; &quot;"/>
      <alignment horizontal="right" vertical="bottom" textRotation="0" wrapText="0" indent="0" justifyLastLine="0" shrinkToFit="0" readingOrder="0"/>
      <border>
        <right style="medium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3"/>
        <name val="Calibri"/>
        <family val="2"/>
        <scheme val="minor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  <border>
        <right style="thick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  <border>
        <right style="thick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8" formatCode="&quot; &quot;@"/>
      <alignment horizontal="general" vertical="center" textRotation="0" wrapText="0" indent="0" justifyLastLine="0" shrinkToFit="0" readingOrder="0"/>
      <border>
        <right style="thick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  <border>
        <right style="thick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>
        <right style="thick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8" formatCode="&quot; &quot;@"/>
      <alignment horizontal="general" vertical="center" textRotation="0" wrapText="0" indent="0" justifyLastLine="0" shrinkToFit="0" readingOrder="0"/>
      <border>
        <right style="thick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2" formatCode="#,##0.0&quot; 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3" formatCode="#,##0&quot; 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2" formatCode="#,##0.0&quot; 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3" formatCode="#,##0&quot; 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2" formatCode="#,##0.0&quot; 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3" formatCode="#,##0&quot; 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2" formatCode="#,##0.0&quot; 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3" formatCode="#,##0&quot; 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2" formatCode="#,##0.0&quot; 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3" formatCode="#,##0&quot; 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4" formatCode="0.0%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4" formatCode="0.0%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4" formatCode="0.0%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medium">
          <color auto="1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74" formatCode="0.0%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74" formatCode="0.0%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4" formatCode="0.0%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4" formatCode="0.0%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8" formatCode="&quot; &quot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8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8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8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8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bottom" textRotation="0" wrapText="0" indent="1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8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8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[=0]#,##0.0&quot; &quot;;[&lt;0.05]#,##0.00&quot; &quot;;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[=0]#,##0.0&quot; &quot;;[&lt;0.05]#,##0.00&quot; &quot;;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[=0]#,##0.0&quot; &quot;;[&lt;0.05]#,##0.00&quot; &quot;;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8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8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4" formatCode="0.0%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4" formatCode="0.0%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4" formatCode="0.0%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  <border>
        <right style="medium">
          <color rgb="FF000000"/>
        </right>
      </border>
    </dxf>
    <dxf>
      <border outline="0">
        <left style="medium">
          <color auto="1"/>
        </left>
        <right style="medium">
          <color auto="1"/>
        </right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4" formatCode="0.0%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4" formatCode="0.0%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4" formatCode="0.0%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>
        <right style="medium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4" formatCode="0.0%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4" formatCode="0.0%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  <border>
        <right style="medium">
          <color rgb="FF000000"/>
        </right>
      </border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74" formatCode="0.0%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74" formatCode="0.0%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74" formatCode="0.0%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8" formatCode="&quot; &quot;@"/>
      <alignment horizontal="general" vertical="center" textRotation="0" wrapText="0" indent="0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8" formatCode="&quot; &quot;@"/>
      <alignment horizontal="general" vertical="center" textRotation="0" wrapText="0" indent="0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8" formatCode="&quot; &quot;@"/>
      <alignment horizontal="general" vertical="center" textRotation="0" wrapText="0" indent="0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8" formatCode="&quot; &quot;@"/>
      <alignment horizontal="general" vertical="center" textRotation="0" wrapText="0" indent="0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8" formatCode="&quot; &quot;@"/>
      <alignment horizontal="general" vertical="center" textRotation="0" wrapText="0" indent="0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8" formatCode="&quot; &quot;@"/>
      <alignment horizontal="general" vertical="center" textRotation="0" wrapText="0" indent="0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[=0]#,##0.0&quot; &quot;;[&lt;0.05]#,##0.00&quot; &quot;;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[=0]#,##0.0&quot; &quot;;[&lt;0.05]#,##0.00&quot; &quot;;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[=0]#,##0.0&quot; &quot;;[&lt;0.05]#,##0.00&quot; &quot;;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8" formatCode="&quot; &quot;@"/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8" formatCode="&quot; &quot;@"/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2" defaultTableStyle="TableStyleMedium2" defaultPivotStyle="PivotStyleLight16">
    <tableStyle name="PrevTable" pivot="0" count="1" xr9:uid="{8814EE8C-5F41-43AB-A819-BD9A65B0B044}">
      <tableStyleElement type="firstRowStripe" dxfId="1025"/>
    </tableStyle>
    <tableStyle name="STD 5-yr" pivot="0" count="2" xr9:uid="{5A9C88C0-BE5A-4659-8C89-BC7E7B922230}">
      <tableStyleElement type="firstRowStripe" dxfId="1024"/>
      <tableStyleElement type="secondRowStripe" dxfId="10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1.xml"/><Relationship Id="rId7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TD_YTD\Annual%20Report%20Tables%20&amp;%20Graphs\2020\CHHS%20Scored\All%20STDs%20Tables%20with%20suppress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TD_YTD\Annual%20Report%20Tables%20&amp;%20Graphs\2020\CHHS%20Scored\Population%20Sources%20for%20Footno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-1 (AllSTDs)"/>
      <sheetName val="Raw_1985_cy"/>
      <sheetName val="Raw_1940_1984"/>
      <sheetName val="Raw_1913_1939"/>
    </sheetNames>
    <sheetDataSet>
      <sheetData sheetId="0"/>
      <sheetData sheetId="1">
        <row r="2">
          <cell r="B2">
            <v>4285</v>
          </cell>
          <cell r="C2">
            <v>2724</v>
          </cell>
          <cell r="D2">
            <v>3637</v>
          </cell>
          <cell r="E2">
            <v>36</v>
          </cell>
          <cell r="G2">
            <v>117392</v>
          </cell>
          <cell r="H2">
            <v>26402633</v>
          </cell>
          <cell r="I2">
            <v>470816</v>
          </cell>
          <cell r="J2" t="str">
            <v>03/22/2022</v>
          </cell>
        </row>
        <row r="3">
          <cell r="B3">
            <v>5831</v>
          </cell>
          <cell r="C3">
            <v>3117</v>
          </cell>
          <cell r="D3">
            <v>4240</v>
          </cell>
          <cell r="E3">
            <v>59</v>
          </cell>
          <cell r="G3">
            <v>116895</v>
          </cell>
          <cell r="H3">
            <v>27052291</v>
          </cell>
          <cell r="I3">
            <v>481905</v>
          </cell>
        </row>
        <row r="4">
          <cell r="B4">
            <v>7697</v>
          </cell>
          <cell r="C4">
            <v>5548</v>
          </cell>
          <cell r="D4">
            <v>7013</v>
          </cell>
          <cell r="E4">
            <v>73</v>
          </cell>
          <cell r="G4">
            <v>95877</v>
          </cell>
          <cell r="H4">
            <v>27716860</v>
          </cell>
          <cell r="I4">
            <v>503376</v>
          </cell>
        </row>
        <row r="5">
          <cell r="B5">
            <v>6598</v>
          </cell>
          <cell r="C5">
            <v>6226</v>
          </cell>
          <cell r="D5">
            <v>9076</v>
          </cell>
          <cell r="E5">
            <v>122</v>
          </cell>
          <cell r="G5">
            <v>80708</v>
          </cell>
          <cell r="H5">
            <v>28393094</v>
          </cell>
          <cell r="I5">
            <v>532708</v>
          </cell>
        </row>
        <row r="6">
          <cell r="B6">
            <v>5597</v>
          </cell>
          <cell r="C6">
            <v>6601</v>
          </cell>
          <cell r="D6">
            <v>5642</v>
          </cell>
          <cell r="E6">
            <v>104</v>
          </cell>
          <cell r="G6">
            <v>70596</v>
          </cell>
          <cell r="H6">
            <v>29142106</v>
          </cell>
          <cell r="I6">
            <v>569308</v>
          </cell>
        </row>
        <row r="7">
          <cell r="B7">
            <v>4494</v>
          </cell>
          <cell r="C7">
            <v>5684</v>
          </cell>
          <cell r="D7">
            <v>6193</v>
          </cell>
          <cell r="E7">
            <v>695</v>
          </cell>
          <cell r="F7">
            <v>66213</v>
          </cell>
          <cell r="G7">
            <v>54076</v>
          </cell>
          <cell r="H7">
            <v>29828496</v>
          </cell>
          <cell r="I7">
            <v>611666</v>
          </cell>
        </row>
        <row r="8">
          <cell r="B8">
            <v>2604</v>
          </cell>
          <cell r="C8">
            <v>3972</v>
          </cell>
          <cell r="D8">
            <v>5526</v>
          </cell>
          <cell r="E8">
            <v>652</v>
          </cell>
          <cell r="F8">
            <v>69974</v>
          </cell>
          <cell r="G8">
            <v>44104</v>
          </cell>
          <cell r="H8">
            <v>30458600</v>
          </cell>
          <cell r="I8">
            <v>609228</v>
          </cell>
        </row>
        <row r="9">
          <cell r="B9">
            <v>1500</v>
          </cell>
          <cell r="C9">
            <v>3178</v>
          </cell>
          <cell r="D9">
            <v>6161</v>
          </cell>
          <cell r="E9">
            <v>522</v>
          </cell>
          <cell r="F9">
            <v>67113</v>
          </cell>
          <cell r="G9">
            <v>38182</v>
          </cell>
          <cell r="H9">
            <v>30987371.1398036</v>
          </cell>
          <cell r="I9">
            <v>600838</v>
          </cell>
        </row>
        <row r="10">
          <cell r="B10">
            <v>1019</v>
          </cell>
          <cell r="C10">
            <v>2303</v>
          </cell>
          <cell r="D10">
            <v>6667</v>
          </cell>
          <cell r="E10">
            <v>453</v>
          </cell>
          <cell r="F10">
            <v>68323</v>
          </cell>
          <cell r="G10">
            <v>31443</v>
          </cell>
          <cell r="H10">
            <v>31314181</v>
          </cell>
          <cell r="I10">
            <v>584483</v>
          </cell>
        </row>
        <row r="11">
          <cell r="B11">
            <v>775</v>
          </cell>
          <cell r="C11">
            <v>1638</v>
          </cell>
          <cell r="D11">
            <v>5158</v>
          </cell>
          <cell r="E11">
            <v>428</v>
          </cell>
          <cell r="F11">
            <v>72770</v>
          </cell>
          <cell r="G11">
            <v>29241</v>
          </cell>
          <cell r="H11">
            <v>31523694.965397902</v>
          </cell>
          <cell r="I11">
            <v>567034</v>
          </cell>
        </row>
        <row r="12">
          <cell r="B12">
            <v>591</v>
          </cell>
          <cell r="C12">
            <v>1409</v>
          </cell>
          <cell r="D12">
            <v>3614</v>
          </cell>
          <cell r="E12">
            <v>350</v>
          </cell>
          <cell r="F12">
            <v>61541</v>
          </cell>
          <cell r="G12">
            <v>24369</v>
          </cell>
          <cell r="H12">
            <v>31711842.934563</v>
          </cell>
          <cell r="I12">
            <v>551226</v>
          </cell>
        </row>
        <row r="13">
          <cell r="B13">
            <v>521</v>
          </cell>
          <cell r="C13">
            <v>1190</v>
          </cell>
          <cell r="D13">
            <v>2592</v>
          </cell>
          <cell r="E13">
            <v>191</v>
          </cell>
          <cell r="F13">
            <v>61666</v>
          </cell>
          <cell r="G13">
            <v>18570</v>
          </cell>
          <cell r="H13">
            <v>31962950</v>
          </cell>
          <cell r="I13">
            <v>538628</v>
          </cell>
        </row>
        <row r="14">
          <cell r="B14">
            <v>386</v>
          </cell>
          <cell r="C14">
            <v>960</v>
          </cell>
          <cell r="D14">
            <v>2441</v>
          </cell>
          <cell r="E14">
            <v>178</v>
          </cell>
          <cell r="F14">
            <v>70491</v>
          </cell>
          <cell r="G14">
            <v>18424</v>
          </cell>
          <cell r="H14">
            <v>32452790.957016502</v>
          </cell>
          <cell r="I14">
            <v>524174</v>
          </cell>
        </row>
        <row r="15">
          <cell r="B15">
            <v>325</v>
          </cell>
          <cell r="C15">
            <v>780</v>
          </cell>
          <cell r="D15">
            <v>1750</v>
          </cell>
          <cell r="E15">
            <v>120</v>
          </cell>
          <cell r="F15">
            <v>76801</v>
          </cell>
          <cell r="G15">
            <v>19550</v>
          </cell>
          <cell r="H15">
            <v>32862965.999999899</v>
          </cell>
          <cell r="I15">
            <v>521265</v>
          </cell>
        </row>
        <row r="16">
          <cell r="B16">
            <v>293</v>
          </cell>
          <cell r="C16">
            <v>589</v>
          </cell>
          <cell r="D16">
            <v>1909</v>
          </cell>
          <cell r="E16">
            <v>89</v>
          </cell>
          <cell r="F16">
            <v>84841</v>
          </cell>
          <cell r="G16">
            <v>18662</v>
          </cell>
          <cell r="H16">
            <v>33418568.9446254</v>
          </cell>
          <cell r="I16">
            <v>518073</v>
          </cell>
        </row>
        <row r="17">
          <cell r="B17">
            <v>331</v>
          </cell>
          <cell r="C17">
            <v>357</v>
          </cell>
          <cell r="D17">
            <v>2619</v>
          </cell>
          <cell r="E17">
            <v>82</v>
          </cell>
          <cell r="F17">
            <v>96424</v>
          </cell>
          <cell r="G17">
            <v>21778</v>
          </cell>
          <cell r="H17">
            <v>34000835</v>
          </cell>
          <cell r="I17">
            <v>531285</v>
          </cell>
        </row>
        <row r="18">
          <cell r="B18">
            <v>546</v>
          </cell>
          <cell r="C18">
            <v>410</v>
          </cell>
          <cell r="D18">
            <v>2177</v>
          </cell>
          <cell r="E18">
            <v>65</v>
          </cell>
          <cell r="F18">
            <v>101590</v>
          </cell>
          <cell r="G18">
            <v>23285</v>
          </cell>
          <cell r="H18">
            <v>34512742</v>
          </cell>
          <cell r="I18">
            <v>527371</v>
          </cell>
        </row>
        <row r="19">
          <cell r="B19">
            <v>1064</v>
          </cell>
          <cell r="C19">
            <v>734</v>
          </cell>
          <cell r="D19">
            <v>2222</v>
          </cell>
          <cell r="E19">
            <v>57</v>
          </cell>
          <cell r="F19">
            <v>110759</v>
          </cell>
          <cell r="G19">
            <v>24672</v>
          </cell>
          <cell r="H19">
            <v>34938290</v>
          </cell>
          <cell r="I19">
            <v>529245</v>
          </cell>
        </row>
        <row r="20">
          <cell r="B20">
            <v>1300</v>
          </cell>
          <cell r="C20">
            <v>823</v>
          </cell>
          <cell r="D20">
            <v>2108</v>
          </cell>
          <cell r="E20">
            <v>64</v>
          </cell>
          <cell r="F20">
            <v>116385</v>
          </cell>
          <cell r="G20">
            <v>25692</v>
          </cell>
          <cell r="H20">
            <v>35388928</v>
          </cell>
          <cell r="I20">
            <v>540827</v>
          </cell>
        </row>
        <row r="21">
          <cell r="B21">
            <v>1375</v>
          </cell>
          <cell r="C21">
            <v>876</v>
          </cell>
          <cell r="D21">
            <v>2461</v>
          </cell>
          <cell r="E21">
            <v>65</v>
          </cell>
          <cell r="F21">
            <v>123439</v>
          </cell>
          <cell r="G21">
            <v>30481</v>
          </cell>
          <cell r="H21">
            <v>35752765</v>
          </cell>
          <cell r="I21">
            <v>544685</v>
          </cell>
        </row>
        <row r="22">
          <cell r="B22">
            <v>1602</v>
          </cell>
          <cell r="C22">
            <v>1177</v>
          </cell>
          <cell r="D22">
            <v>2712</v>
          </cell>
          <cell r="E22">
            <v>72</v>
          </cell>
          <cell r="F22">
            <v>129177</v>
          </cell>
          <cell r="G22">
            <v>34099</v>
          </cell>
          <cell r="H22">
            <v>35985582</v>
          </cell>
          <cell r="I22">
            <v>548700</v>
          </cell>
        </row>
        <row r="23">
          <cell r="B23">
            <v>1851</v>
          </cell>
          <cell r="C23">
            <v>1373</v>
          </cell>
          <cell r="D23">
            <v>2957</v>
          </cell>
          <cell r="E23">
            <v>70</v>
          </cell>
          <cell r="F23">
            <v>136481</v>
          </cell>
          <cell r="G23">
            <v>33820</v>
          </cell>
          <cell r="H23">
            <v>36246822</v>
          </cell>
          <cell r="I23">
            <v>562157</v>
          </cell>
        </row>
        <row r="24">
          <cell r="B24">
            <v>2071</v>
          </cell>
          <cell r="C24">
            <v>1482</v>
          </cell>
          <cell r="D24">
            <v>2867</v>
          </cell>
          <cell r="E24">
            <v>85</v>
          </cell>
          <cell r="F24">
            <v>143014</v>
          </cell>
          <cell r="G24">
            <v>31190</v>
          </cell>
          <cell r="H24">
            <v>36552529</v>
          </cell>
          <cell r="I24">
            <v>566137</v>
          </cell>
        </row>
        <row r="25">
          <cell r="B25">
            <v>2184</v>
          </cell>
          <cell r="C25">
            <v>1641</v>
          </cell>
          <cell r="D25">
            <v>3056</v>
          </cell>
          <cell r="E25">
            <v>67</v>
          </cell>
          <cell r="F25">
            <v>149254</v>
          </cell>
          <cell r="G25">
            <v>25491</v>
          </cell>
          <cell r="H25">
            <v>36856222</v>
          </cell>
          <cell r="I25">
            <v>551567</v>
          </cell>
        </row>
        <row r="26">
          <cell r="B26">
            <v>2019</v>
          </cell>
          <cell r="C26">
            <v>1718</v>
          </cell>
          <cell r="D26">
            <v>2494</v>
          </cell>
          <cell r="E26">
            <v>61</v>
          </cell>
          <cell r="F26">
            <v>147604</v>
          </cell>
          <cell r="G26">
            <v>24011</v>
          </cell>
          <cell r="H26">
            <v>37077204</v>
          </cell>
          <cell r="I26">
            <v>526774</v>
          </cell>
        </row>
        <row r="27">
          <cell r="B27">
            <v>2041</v>
          </cell>
          <cell r="C27">
            <v>1769</v>
          </cell>
          <cell r="D27">
            <v>2362</v>
          </cell>
          <cell r="E27">
            <v>47</v>
          </cell>
          <cell r="F27">
            <v>155338</v>
          </cell>
          <cell r="G27">
            <v>26842</v>
          </cell>
          <cell r="H27">
            <v>37366938</v>
          </cell>
          <cell r="I27">
            <v>509979</v>
          </cell>
        </row>
        <row r="28">
          <cell r="B28">
            <v>2407</v>
          </cell>
          <cell r="C28">
            <v>1980</v>
          </cell>
          <cell r="D28">
            <v>2512</v>
          </cell>
          <cell r="E28">
            <v>46</v>
          </cell>
          <cell r="F28">
            <v>164589</v>
          </cell>
          <cell r="G28">
            <v>27441</v>
          </cell>
          <cell r="H28">
            <v>37721468</v>
          </cell>
          <cell r="I28">
            <v>502023</v>
          </cell>
        </row>
        <row r="29">
          <cell r="B29">
            <v>2962</v>
          </cell>
          <cell r="C29">
            <v>2514</v>
          </cell>
          <cell r="D29">
            <v>2585</v>
          </cell>
          <cell r="E29">
            <v>33</v>
          </cell>
          <cell r="F29">
            <v>169447</v>
          </cell>
          <cell r="G29">
            <v>33751</v>
          </cell>
          <cell r="H29">
            <v>38088009</v>
          </cell>
          <cell r="I29">
            <v>503788</v>
          </cell>
        </row>
        <row r="30">
          <cell r="B30">
            <v>3562</v>
          </cell>
          <cell r="C30">
            <v>2899</v>
          </cell>
          <cell r="D30">
            <v>3652</v>
          </cell>
          <cell r="E30">
            <v>58</v>
          </cell>
          <cell r="F30">
            <v>167847</v>
          </cell>
          <cell r="G30">
            <v>38331</v>
          </cell>
          <cell r="H30">
            <v>38389174</v>
          </cell>
          <cell r="I30">
            <v>494392</v>
          </cell>
        </row>
        <row r="31">
          <cell r="B31">
            <v>3854</v>
          </cell>
          <cell r="C31">
            <v>3412</v>
          </cell>
          <cell r="D31">
            <v>4149</v>
          </cell>
          <cell r="E31">
            <v>104</v>
          </cell>
          <cell r="F31">
            <v>174260</v>
          </cell>
          <cell r="G31">
            <v>44901</v>
          </cell>
          <cell r="H31">
            <v>38705642</v>
          </cell>
          <cell r="I31">
            <v>502973</v>
          </cell>
        </row>
        <row r="32">
          <cell r="B32">
            <v>4914</v>
          </cell>
          <cell r="C32">
            <v>4503</v>
          </cell>
          <cell r="D32">
            <v>5014</v>
          </cell>
          <cell r="E32">
            <v>148</v>
          </cell>
          <cell r="F32">
            <v>189726</v>
          </cell>
          <cell r="G32">
            <v>54162</v>
          </cell>
          <cell r="H32">
            <v>39007121</v>
          </cell>
          <cell r="I32">
            <v>491789</v>
          </cell>
        </row>
        <row r="33">
          <cell r="B33">
            <v>5901</v>
          </cell>
          <cell r="C33">
            <v>5339</v>
          </cell>
          <cell r="D33">
            <v>6265</v>
          </cell>
          <cell r="E33">
            <v>214</v>
          </cell>
          <cell r="F33">
            <v>198240</v>
          </cell>
          <cell r="G33">
            <v>64545</v>
          </cell>
          <cell r="H33">
            <v>39254339</v>
          </cell>
          <cell r="I33">
            <v>488925</v>
          </cell>
        </row>
        <row r="34">
          <cell r="B34">
            <v>6692</v>
          </cell>
          <cell r="C34">
            <v>7035</v>
          </cell>
          <cell r="D34">
            <v>7845</v>
          </cell>
          <cell r="E34">
            <v>288</v>
          </cell>
          <cell r="F34">
            <v>218950</v>
          </cell>
          <cell r="G34">
            <v>75251</v>
          </cell>
          <cell r="H34">
            <v>39488430</v>
          </cell>
          <cell r="I34">
            <v>471806</v>
          </cell>
        </row>
        <row r="35">
          <cell r="B35">
            <v>7640</v>
          </cell>
          <cell r="C35">
            <v>7740</v>
          </cell>
          <cell r="D35">
            <v>9646</v>
          </cell>
          <cell r="E35">
            <v>328</v>
          </cell>
          <cell r="F35">
            <v>232514</v>
          </cell>
          <cell r="G35">
            <v>79359</v>
          </cell>
          <cell r="H35">
            <v>39670349</v>
          </cell>
          <cell r="I35">
            <v>454244</v>
          </cell>
        </row>
        <row r="36">
          <cell r="B36">
            <v>8241</v>
          </cell>
          <cell r="C36">
            <v>8329</v>
          </cell>
          <cell r="D36">
            <v>11849</v>
          </cell>
          <cell r="E36">
            <v>446</v>
          </cell>
          <cell r="F36">
            <v>237621</v>
          </cell>
          <cell r="G36">
            <v>80587</v>
          </cell>
          <cell r="H36">
            <v>39761195</v>
          </cell>
          <cell r="I36">
            <v>446546</v>
          </cell>
        </row>
        <row r="37">
          <cell r="B37">
            <v>7513</v>
          </cell>
          <cell r="C37">
            <v>7623</v>
          </cell>
          <cell r="D37">
            <v>10491</v>
          </cell>
          <cell r="E37">
            <v>483</v>
          </cell>
          <cell r="F37">
            <v>177266</v>
          </cell>
          <cell r="G37">
            <v>77823</v>
          </cell>
          <cell r="H37">
            <v>39782419</v>
          </cell>
          <cell r="I37">
            <v>420396</v>
          </cell>
        </row>
      </sheetData>
      <sheetData sheetId="2">
        <row r="2">
          <cell r="B2">
            <v>4331</v>
          </cell>
          <cell r="C2">
            <v>1550</v>
          </cell>
          <cell r="D2">
            <v>14949</v>
          </cell>
          <cell r="E2">
            <v>955</v>
          </cell>
          <cell r="F2"/>
          <cell r="H2">
            <v>19433</v>
          </cell>
          <cell r="I2">
            <v>6907387</v>
          </cell>
          <cell r="J2">
            <v>111840</v>
          </cell>
        </row>
        <row r="3">
          <cell r="B3">
            <v>3063</v>
          </cell>
          <cell r="C3">
            <v>5871</v>
          </cell>
          <cell r="D3">
            <v>12590</v>
          </cell>
          <cell r="E3">
            <v>881</v>
          </cell>
          <cell r="F3"/>
          <cell r="H3">
            <v>16098</v>
          </cell>
          <cell r="I3">
            <v>7237000</v>
          </cell>
          <cell r="J3">
            <v>125052</v>
          </cell>
        </row>
        <row r="4">
          <cell r="B4">
            <v>2815</v>
          </cell>
          <cell r="C4">
            <v>5401</v>
          </cell>
          <cell r="D4">
            <v>14257</v>
          </cell>
          <cell r="E4">
            <v>752</v>
          </cell>
          <cell r="F4"/>
          <cell r="H4">
            <v>12408</v>
          </cell>
          <cell r="I4">
            <v>7735000</v>
          </cell>
          <cell r="J4">
            <v>153120</v>
          </cell>
        </row>
        <row r="5">
          <cell r="B5">
            <v>3166</v>
          </cell>
          <cell r="C5">
            <v>7355</v>
          </cell>
          <cell r="D5">
            <v>17810</v>
          </cell>
          <cell r="E5">
            <v>1015</v>
          </cell>
          <cell r="F5"/>
          <cell r="H5">
            <v>14632</v>
          </cell>
          <cell r="I5">
            <v>8506000</v>
          </cell>
          <cell r="J5">
            <v>173103</v>
          </cell>
        </row>
        <row r="6">
          <cell r="B6">
            <v>4172</v>
          </cell>
          <cell r="C6">
            <v>6386</v>
          </cell>
          <cell r="D6">
            <v>15543</v>
          </cell>
          <cell r="E6">
            <v>860</v>
          </cell>
          <cell r="F6"/>
          <cell r="H6">
            <v>20365</v>
          </cell>
          <cell r="I6">
            <v>8945000</v>
          </cell>
          <cell r="J6">
            <v>176988</v>
          </cell>
        </row>
        <row r="7">
          <cell r="B7">
            <v>5216</v>
          </cell>
          <cell r="C7">
            <v>6696</v>
          </cell>
          <cell r="D7">
            <v>14177</v>
          </cell>
          <cell r="E7">
            <v>745</v>
          </cell>
          <cell r="F7"/>
          <cell r="H7">
            <v>27668</v>
          </cell>
          <cell r="I7">
            <v>9344000</v>
          </cell>
          <cell r="J7">
            <v>182111</v>
          </cell>
        </row>
        <row r="8">
          <cell r="B8">
            <v>6122</v>
          </cell>
          <cell r="C8">
            <v>6890</v>
          </cell>
          <cell r="D8">
            <v>10528</v>
          </cell>
          <cell r="E8">
            <v>681</v>
          </cell>
          <cell r="F8"/>
          <cell r="H8">
            <v>33364</v>
          </cell>
          <cell r="I8">
            <v>9559000</v>
          </cell>
          <cell r="J8">
            <v>217222</v>
          </cell>
        </row>
        <row r="9">
          <cell r="B9">
            <v>5334</v>
          </cell>
          <cell r="C9">
            <v>6041</v>
          </cell>
          <cell r="D9">
            <v>9664</v>
          </cell>
          <cell r="E9">
            <v>727</v>
          </cell>
          <cell r="F9"/>
          <cell r="H9">
            <v>32396</v>
          </cell>
          <cell r="I9">
            <v>9832000</v>
          </cell>
          <cell r="J9">
            <v>243808</v>
          </cell>
        </row>
        <row r="10">
          <cell r="B10">
            <v>3651</v>
          </cell>
          <cell r="C10">
            <v>4159</v>
          </cell>
          <cell r="D10">
            <v>8499</v>
          </cell>
          <cell r="E10">
            <v>591</v>
          </cell>
          <cell r="F10"/>
          <cell r="H10">
            <v>26767</v>
          </cell>
          <cell r="I10">
            <v>10064000</v>
          </cell>
          <cell r="J10">
            <v>239518</v>
          </cell>
        </row>
        <row r="11">
          <cell r="B11">
            <v>2141</v>
          </cell>
          <cell r="C11">
            <v>2782</v>
          </cell>
          <cell r="D11">
            <v>7794</v>
          </cell>
          <cell r="E11">
            <v>493</v>
          </cell>
          <cell r="F11"/>
          <cell r="H11">
            <v>22027</v>
          </cell>
          <cell r="I11">
            <v>10337000</v>
          </cell>
          <cell r="J11">
            <v>244905</v>
          </cell>
        </row>
        <row r="12">
          <cell r="B12">
            <v>930</v>
          </cell>
          <cell r="C12">
            <v>1843</v>
          </cell>
          <cell r="D12">
            <v>7068</v>
          </cell>
          <cell r="E12">
            <v>377</v>
          </cell>
          <cell r="F12"/>
          <cell r="H12">
            <v>18394</v>
          </cell>
          <cell r="I12">
            <v>10586223</v>
          </cell>
          <cell r="J12">
            <v>244457</v>
          </cell>
        </row>
        <row r="13">
          <cell r="B13">
            <v>732</v>
          </cell>
          <cell r="C13">
            <v>1648</v>
          </cell>
          <cell r="D13">
            <v>6165</v>
          </cell>
          <cell r="E13">
            <v>342</v>
          </cell>
          <cell r="F13"/>
          <cell r="H13">
            <v>17122</v>
          </cell>
          <cell r="I13">
            <v>11130000</v>
          </cell>
          <cell r="J13">
            <v>260259</v>
          </cell>
        </row>
        <row r="14">
          <cell r="B14">
            <v>514</v>
          </cell>
          <cell r="C14">
            <v>1461</v>
          </cell>
          <cell r="D14">
            <v>5179</v>
          </cell>
          <cell r="E14">
            <v>305</v>
          </cell>
          <cell r="F14"/>
          <cell r="H14">
            <v>15821</v>
          </cell>
          <cell r="I14">
            <v>11638000</v>
          </cell>
          <cell r="J14">
            <v>281073</v>
          </cell>
        </row>
        <row r="15">
          <cell r="B15">
            <v>475</v>
          </cell>
          <cell r="C15">
            <v>1148</v>
          </cell>
          <cell r="D15">
            <v>4574</v>
          </cell>
          <cell r="E15">
            <v>260</v>
          </cell>
          <cell r="F15"/>
          <cell r="H15">
            <v>16081</v>
          </cell>
          <cell r="I15">
            <v>12101000</v>
          </cell>
          <cell r="J15">
            <v>296944</v>
          </cell>
        </row>
        <row r="16">
          <cell r="B16">
            <v>432</v>
          </cell>
          <cell r="C16">
            <v>1114</v>
          </cell>
          <cell r="D16">
            <v>5022</v>
          </cell>
          <cell r="E16">
            <v>277</v>
          </cell>
          <cell r="F16"/>
          <cell r="H16">
            <v>16012</v>
          </cell>
          <cell r="I16">
            <v>12517000</v>
          </cell>
          <cell r="J16">
            <v>306037</v>
          </cell>
        </row>
        <row r="17">
          <cell r="B17">
            <v>379</v>
          </cell>
          <cell r="C17">
            <v>1341</v>
          </cell>
          <cell r="D17">
            <v>4833</v>
          </cell>
          <cell r="E17">
            <v>249</v>
          </cell>
          <cell r="F17"/>
          <cell r="H17">
            <v>14697</v>
          </cell>
          <cell r="I17">
            <v>13004000</v>
          </cell>
          <cell r="J17">
            <v>313164</v>
          </cell>
        </row>
        <row r="18">
          <cell r="B18">
            <v>470</v>
          </cell>
          <cell r="C18">
            <v>1071</v>
          </cell>
          <cell r="D18">
            <v>4504</v>
          </cell>
          <cell r="E18">
            <v>263</v>
          </cell>
          <cell r="F18">
            <v>119</v>
          </cell>
          <cell r="H18">
            <v>15346</v>
          </cell>
          <cell r="I18">
            <v>13581000</v>
          </cell>
          <cell r="J18">
            <v>333834</v>
          </cell>
        </row>
        <row r="19">
          <cell r="B19">
            <v>481</v>
          </cell>
          <cell r="C19">
            <v>1093</v>
          </cell>
          <cell r="D19">
            <v>3954</v>
          </cell>
          <cell r="E19">
            <v>251</v>
          </cell>
          <cell r="F19">
            <v>107</v>
          </cell>
          <cell r="H19">
            <v>15679</v>
          </cell>
          <cell r="I19">
            <v>14177000</v>
          </cell>
          <cell r="J19">
            <v>350525</v>
          </cell>
        </row>
        <row r="20">
          <cell r="B20">
            <v>813</v>
          </cell>
          <cell r="C20">
            <v>1168</v>
          </cell>
          <cell r="D20">
            <v>3883</v>
          </cell>
          <cell r="E20">
            <v>254</v>
          </cell>
          <cell r="F20">
            <v>77</v>
          </cell>
          <cell r="H20">
            <v>18928</v>
          </cell>
          <cell r="I20">
            <v>14741000</v>
          </cell>
          <cell r="J20">
            <v>349220</v>
          </cell>
        </row>
        <row r="21">
          <cell r="B21">
            <v>1038</v>
          </cell>
          <cell r="C21">
            <v>1254</v>
          </cell>
          <cell r="D21">
            <v>4232</v>
          </cell>
          <cell r="E21">
            <v>270</v>
          </cell>
          <cell r="F21">
            <v>8</v>
          </cell>
          <cell r="H21">
            <v>17237</v>
          </cell>
          <cell r="I21">
            <v>15288000</v>
          </cell>
          <cell r="J21">
            <v>358682</v>
          </cell>
        </row>
        <row r="22">
          <cell r="B22">
            <v>1581</v>
          </cell>
          <cell r="C22">
            <v>1471</v>
          </cell>
          <cell r="D22">
            <v>4616</v>
          </cell>
          <cell r="E22">
            <v>256</v>
          </cell>
          <cell r="F22">
            <v>2</v>
          </cell>
          <cell r="H22">
            <v>19236</v>
          </cell>
          <cell r="I22">
            <v>15863000</v>
          </cell>
          <cell r="J22">
            <v>371799</v>
          </cell>
        </row>
        <row r="23">
          <cell r="B23">
            <v>1605</v>
          </cell>
          <cell r="C23">
            <v>1644</v>
          </cell>
          <cell r="D23">
            <v>4462</v>
          </cell>
          <cell r="E23">
            <v>274</v>
          </cell>
          <cell r="F23"/>
          <cell r="H23">
            <v>22979</v>
          </cell>
          <cell r="I23">
            <v>16412000</v>
          </cell>
          <cell r="J23">
            <v>381198</v>
          </cell>
        </row>
        <row r="24">
          <cell r="B24">
            <v>1884</v>
          </cell>
          <cell r="C24">
            <v>2018</v>
          </cell>
          <cell r="D24">
            <v>6547</v>
          </cell>
          <cell r="E24">
            <v>354</v>
          </cell>
          <cell r="F24"/>
          <cell r="H24">
            <v>26967</v>
          </cell>
          <cell r="I24">
            <v>16951000</v>
          </cell>
          <cell r="J24">
            <v>378347</v>
          </cell>
        </row>
        <row r="25">
          <cell r="B25">
            <v>2142</v>
          </cell>
          <cell r="C25">
            <v>2013</v>
          </cell>
          <cell r="D25">
            <v>8245</v>
          </cell>
          <cell r="E25">
            <v>462</v>
          </cell>
          <cell r="F25"/>
          <cell r="H25">
            <v>31825</v>
          </cell>
          <cell r="I25">
            <v>17530000</v>
          </cell>
          <cell r="J25">
            <v>380505</v>
          </cell>
        </row>
        <row r="26">
          <cell r="B26">
            <v>2148</v>
          </cell>
          <cell r="C26">
            <v>1954</v>
          </cell>
          <cell r="D26">
            <v>7668</v>
          </cell>
          <cell r="E26">
            <v>421</v>
          </cell>
          <cell r="F26"/>
          <cell r="H26">
            <v>35700</v>
          </cell>
          <cell r="I26">
            <v>18026000</v>
          </cell>
          <cell r="J26">
            <v>374587</v>
          </cell>
        </row>
        <row r="27">
          <cell r="B27">
            <v>1995</v>
          </cell>
          <cell r="C27">
            <v>2159</v>
          </cell>
          <cell r="D27">
            <v>7174</v>
          </cell>
          <cell r="E27">
            <v>351</v>
          </cell>
          <cell r="F27"/>
          <cell r="H27">
            <v>41551</v>
          </cell>
          <cell r="I27">
            <v>18464000</v>
          </cell>
          <cell r="J27">
            <v>355074</v>
          </cell>
        </row>
        <row r="28">
          <cell r="B28">
            <v>1781</v>
          </cell>
          <cell r="C28">
            <v>1996</v>
          </cell>
          <cell r="D28">
            <v>7824</v>
          </cell>
          <cell r="E28">
            <v>330</v>
          </cell>
          <cell r="F28"/>
          <cell r="H28">
            <v>47099</v>
          </cell>
          <cell r="I28">
            <v>18831000</v>
          </cell>
          <cell r="J28">
            <v>337623</v>
          </cell>
        </row>
        <row r="29">
          <cell r="B29">
            <v>1706</v>
          </cell>
          <cell r="C29">
            <v>1659</v>
          </cell>
          <cell r="D29">
            <v>7575</v>
          </cell>
          <cell r="E29">
            <v>306</v>
          </cell>
          <cell r="F29"/>
          <cell r="H29">
            <v>60810</v>
          </cell>
          <cell r="I29">
            <v>19174700</v>
          </cell>
          <cell r="J29">
            <v>336584</v>
          </cell>
        </row>
        <row r="30">
          <cell r="B30">
            <v>1749</v>
          </cell>
          <cell r="C30">
            <v>1615</v>
          </cell>
          <cell r="D30">
            <v>6768</v>
          </cell>
          <cell r="E30">
            <v>304</v>
          </cell>
          <cell r="F30"/>
          <cell r="H30">
            <v>75998</v>
          </cell>
          <cell r="I30">
            <v>19432000</v>
          </cell>
          <cell r="J30">
            <v>339221</v>
          </cell>
        </row>
        <row r="31">
          <cell r="B31">
            <v>1795</v>
          </cell>
          <cell r="C31">
            <v>1693</v>
          </cell>
          <cell r="D31">
            <v>6311</v>
          </cell>
          <cell r="E31">
            <v>240</v>
          </cell>
          <cell r="F31"/>
          <cell r="H31">
            <v>90073</v>
          </cell>
          <cell r="I31">
            <v>19744700</v>
          </cell>
          <cell r="J31">
            <v>352937</v>
          </cell>
        </row>
        <row r="32">
          <cell r="B32">
            <v>2348</v>
          </cell>
          <cell r="C32">
            <v>2096</v>
          </cell>
          <cell r="D32">
            <v>6317</v>
          </cell>
          <cell r="E32">
            <v>221</v>
          </cell>
          <cell r="F32"/>
          <cell r="H32">
            <v>104568</v>
          </cell>
          <cell r="I32">
            <v>19971068</v>
          </cell>
          <cell r="J32">
            <v>362652</v>
          </cell>
        </row>
        <row r="33">
          <cell r="B33">
            <v>2977</v>
          </cell>
          <cell r="C33">
            <v>2660</v>
          </cell>
          <cell r="D33">
            <v>6039</v>
          </cell>
          <cell r="E33">
            <v>255</v>
          </cell>
          <cell r="F33">
            <v>1</v>
          </cell>
          <cell r="H33">
            <v>102804</v>
          </cell>
          <cell r="I33">
            <v>20346000</v>
          </cell>
          <cell r="J33">
            <v>329826</v>
          </cell>
        </row>
        <row r="34">
          <cell r="B34">
            <v>2878</v>
          </cell>
          <cell r="C34">
            <v>2778</v>
          </cell>
          <cell r="D34">
            <v>5550</v>
          </cell>
          <cell r="E34">
            <v>194</v>
          </cell>
          <cell r="F34"/>
          <cell r="H34">
            <v>101006</v>
          </cell>
          <cell r="I34">
            <v>20585000</v>
          </cell>
          <cell r="J34">
            <v>306375</v>
          </cell>
        </row>
        <row r="35">
          <cell r="B35">
            <v>3620</v>
          </cell>
          <cell r="C35">
            <v>3594</v>
          </cell>
          <cell r="D35">
            <v>5906</v>
          </cell>
          <cell r="E35">
            <v>178</v>
          </cell>
          <cell r="F35"/>
          <cell r="H35">
            <v>98242</v>
          </cell>
          <cell r="I35">
            <v>20868000</v>
          </cell>
          <cell r="J35">
            <v>297834</v>
          </cell>
        </row>
        <row r="36">
          <cell r="B36">
            <v>4123</v>
          </cell>
          <cell r="C36">
            <v>3108</v>
          </cell>
          <cell r="D36">
            <v>5893</v>
          </cell>
          <cell r="E36">
            <v>138</v>
          </cell>
          <cell r="F36"/>
          <cell r="H36">
            <v>98639</v>
          </cell>
          <cell r="I36">
            <v>21173000</v>
          </cell>
          <cell r="J36">
            <v>311668</v>
          </cell>
        </row>
        <row r="37">
          <cell r="B37">
            <v>4911</v>
          </cell>
          <cell r="C37">
            <v>3709</v>
          </cell>
          <cell r="D37">
            <v>4547</v>
          </cell>
          <cell r="E37">
            <v>53</v>
          </cell>
          <cell r="F37">
            <v>45</v>
          </cell>
          <cell r="H37">
            <v>121919</v>
          </cell>
          <cell r="I37">
            <v>21537000</v>
          </cell>
          <cell r="J37">
            <v>317318</v>
          </cell>
        </row>
        <row r="38">
          <cell r="B38">
            <v>4703</v>
          </cell>
          <cell r="C38">
            <v>3352</v>
          </cell>
          <cell r="D38">
            <v>3659</v>
          </cell>
          <cell r="E38">
            <v>27</v>
          </cell>
          <cell r="F38"/>
          <cell r="H38">
            <v>125833</v>
          </cell>
          <cell r="I38">
            <v>21935000</v>
          </cell>
          <cell r="J38">
            <v>332105</v>
          </cell>
        </row>
        <row r="39">
          <cell r="B39">
            <v>3787</v>
          </cell>
          <cell r="C39">
            <v>2635</v>
          </cell>
          <cell r="D39">
            <v>5532</v>
          </cell>
          <cell r="E39">
            <v>23</v>
          </cell>
          <cell r="F39">
            <v>20</v>
          </cell>
          <cell r="H39">
            <v>126768</v>
          </cell>
          <cell r="I39">
            <v>22350000</v>
          </cell>
          <cell r="J39">
            <v>347576</v>
          </cell>
        </row>
        <row r="40">
          <cell r="B40">
            <v>4033</v>
          </cell>
          <cell r="C40">
            <v>2803</v>
          </cell>
          <cell r="D40">
            <v>4910</v>
          </cell>
          <cell r="E40">
            <v>36</v>
          </cell>
          <cell r="F40">
            <v>13</v>
          </cell>
          <cell r="H40">
            <v>136109</v>
          </cell>
          <cell r="I40">
            <v>22839000</v>
          </cell>
          <cell r="J40">
            <v>356156</v>
          </cell>
        </row>
        <row r="41">
          <cell r="B41">
            <v>4445</v>
          </cell>
          <cell r="C41">
            <v>3036</v>
          </cell>
          <cell r="D41">
            <v>5149</v>
          </cell>
          <cell r="E41">
            <v>41</v>
          </cell>
          <cell r="F41"/>
          <cell r="H41">
            <v>136463</v>
          </cell>
          <cell r="I41">
            <v>23255000</v>
          </cell>
          <cell r="J41">
            <v>379187</v>
          </cell>
        </row>
        <row r="42">
          <cell r="B42">
            <v>4696</v>
          </cell>
          <cell r="C42">
            <v>5138</v>
          </cell>
          <cell r="D42">
            <v>2412</v>
          </cell>
          <cell r="E42">
            <v>24</v>
          </cell>
          <cell r="F42"/>
          <cell r="H42">
            <v>135885</v>
          </cell>
          <cell r="I42">
            <v>23667902</v>
          </cell>
          <cell r="J42">
            <v>402720</v>
          </cell>
        </row>
        <row r="43">
          <cell r="B43">
            <v>4748</v>
          </cell>
          <cell r="C43">
            <v>2936</v>
          </cell>
          <cell r="D43">
            <v>2805</v>
          </cell>
          <cell r="E43">
            <v>21</v>
          </cell>
          <cell r="F43"/>
          <cell r="H43">
            <v>127723</v>
          </cell>
          <cell r="I43">
            <v>24278000</v>
          </cell>
          <cell r="J43">
            <v>420418</v>
          </cell>
        </row>
        <row r="44">
          <cell r="B44">
            <v>5096</v>
          </cell>
          <cell r="C44">
            <v>3399</v>
          </cell>
          <cell r="D44">
            <v>2860</v>
          </cell>
          <cell r="E44">
            <v>27</v>
          </cell>
          <cell r="F44"/>
          <cell r="H44">
            <v>109860</v>
          </cell>
          <cell r="I44">
            <v>24805000</v>
          </cell>
          <cell r="J44">
            <v>429631</v>
          </cell>
        </row>
        <row r="45">
          <cell r="B45">
            <v>5290</v>
          </cell>
          <cell r="C45">
            <v>3171</v>
          </cell>
          <cell r="D45">
            <v>3201</v>
          </cell>
          <cell r="E45">
            <v>19</v>
          </cell>
          <cell r="F45"/>
          <cell r="H45">
            <v>108066</v>
          </cell>
          <cell r="I45">
            <v>25337000</v>
          </cell>
          <cell r="J45">
            <v>435722</v>
          </cell>
        </row>
        <row r="46">
          <cell r="B46">
            <v>4503</v>
          </cell>
          <cell r="C46">
            <v>3048</v>
          </cell>
          <cell r="D46">
            <v>3628</v>
          </cell>
          <cell r="E46">
            <v>26</v>
          </cell>
          <cell r="F46"/>
          <cell r="H46">
            <v>110208</v>
          </cell>
          <cell r="I46">
            <v>25816000</v>
          </cell>
          <cell r="J46">
            <v>447394</v>
          </cell>
        </row>
      </sheetData>
      <sheetData sheetId="3">
        <row r="2">
          <cell r="B2">
            <v>32</v>
          </cell>
          <cell r="C2">
            <v>1.2</v>
          </cell>
          <cell r="D2">
            <v>117</v>
          </cell>
          <cell r="E2">
            <v>4.3</v>
          </cell>
        </row>
        <row r="3">
          <cell r="B3">
            <v>379</v>
          </cell>
          <cell r="C3">
            <v>13.4</v>
          </cell>
          <cell r="D3">
            <v>467</v>
          </cell>
          <cell r="E3">
            <v>16.5</v>
          </cell>
        </row>
        <row r="4">
          <cell r="B4">
            <v>612</v>
          </cell>
          <cell r="C4">
            <v>20.8</v>
          </cell>
          <cell r="D4">
            <v>695</v>
          </cell>
          <cell r="E4">
            <v>23.7</v>
          </cell>
        </row>
        <row r="5">
          <cell r="B5">
            <v>1536</v>
          </cell>
          <cell r="C5">
            <v>50.4</v>
          </cell>
          <cell r="D5">
            <v>1083</v>
          </cell>
          <cell r="E5">
            <v>35.5</v>
          </cell>
        </row>
        <row r="6">
          <cell r="B6">
            <v>1797</v>
          </cell>
          <cell r="C6">
            <v>56.9</v>
          </cell>
          <cell r="D6">
            <v>3006</v>
          </cell>
          <cell r="E6">
            <v>95.2</v>
          </cell>
        </row>
        <row r="7">
          <cell r="B7">
            <v>3106</v>
          </cell>
          <cell r="C7">
            <v>95.1</v>
          </cell>
          <cell r="D7">
            <v>4665</v>
          </cell>
          <cell r="E7">
            <v>142.9</v>
          </cell>
        </row>
        <row r="8">
          <cell r="B8">
            <v>4091</v>
          </cell>
          <cell r="C8">
            <v>121.3</v>
          </cell>
          <cell r="D8">
            <v>4570</v>
          </cell>
          <cell r="E8">
            <v>135.5</v>
          </cell>
        </row>
        <row r="9">
          <cell r="B9">
            <v>4514</v>
          </cell>
          <cell r="C9">
            <v>127.6</v>
          </cell>
          <cell r="D9">
            <v>5305</v>
          </cell>
          <cell r="E9">
            <v>150</v>
          </cell>
        </row>
        <row r="10">
          <cell r="B10">
            <v>4220</v>
          </cell>
          <cell r="C10">
            <v>112.3</v>
          </cell>
          <cell r="D10">
            <v>4709</v>
          </cell>
          <cell r="E10">
            <v>125.4</v>
          </cell>
        </row>
        <row r="11">
          <cell r="B11">
            <v>5188</v>
          </cell>
          <cell r="C11">
            <v>130.5</v>
          </cell>
          <cell r="D11">
            <v>5060</v>
          </cell>
          <cell r="E11">
            <v>127.3</v>
          </cell>
        </row>
        <row r="12">
          <cell r="B12">
            <v>5983</v>
          </cell>
          <cell r="C12">
            <v>142.6</v>
          </cell>
          <cell r="D12">
            <v>5704</v>
          </cell>
          <cell r="E12">
            <v>135.9</v>
          </cell>
        </row>
        <row r="13">
          <cell r="B13">
            <v>6546</v>
          </cell>
          <cell r="C13">
            <v>148.30000000000001</v>
          </cell>
          <cell r="D13">
            <v>5265</v>
          </cell>
          <cell r="E13">
            <v>119.3</v>
          </cell>
        </row>
        <row r="14">
          <cell r="B14">
            <v>6931</v>
          </cell>
          <cell r="C14">
            <v>149.6</v>
          </cell>
          <cell r="D14">
            <v>5391</v>
          </cell>
          <cell r="E14">
            <v>116.3</v>
          </cell>
        </row>
        <row r="15">
          <cell r="B15">
            <v>6369</v>
          </cell>
          <cell r="C15">
            <v>131.19999999999999</v>
          </cell>
          <cell r="D15">
            <v>5570</v>
          </cell>
          <cell r="E15">
            <v>114.8</v>
          </cell>
        </row>
        <row r="16">
          <cell r="B16">
            <v>6573</v>
          </cell>
          <cell r="C16">
            <v>129.6</v>
          </cell>
          <cell r="D16">
            <v>5348</v>
          </cell>
          <cell r="E16">
            <v>105.4</v>
          </cell>
        </row>
        <row r="17">
          <cell r="B17">
            <v>7537</v>
          </cell>
          <cell r="C17">
            <v>142.4</v>
          </cell>
          <cell r="D17">
            <v>5593</v>
          </cell>
          <cell r="E17">
            <v>105.7</v>
          </cell>
        </row>
        <row r="18">
          <cell r="B18">
            <v>8074</v>
          </cell>
          <cell r="C18">
            <v>146.5</v>
          </cell>
          <cell r="D18">
            <v>5842</v>
          </cell>
          <cell r="E18">
            <v>106</v>
          </cell>
        </row>
        <row r="19">
          <cell r="B19">
            <v>8455</v>
          </cell>
          <cell r="C19">
            <v>148.1</v>
          </cell>
          <cell r="D19">
            <v>7001</v>
          </cell>
          <cell r="E19">
            <v>122.7</v>
          </cell>
        </row>
        <row r="20">
          <cell r="B20">
            <v>9335</v>
          </cell>
          <cell r="C20">
            <v>160.30000000000001</v>
          </cell>
          <cell r="D20">
            <v>8123</v>
          </cell>
          <cell r="E20">
            <v>139.5</v>
          </cell>
        </row>
        <row r="21">
          <cell r="B21">
            <v>11717</v>
          </cell>
          <cell r="C21">
            <v>198.8</v>
          </cell>
          <cell r="D21">
            <v>8702</v>
          </cell>
          <cell r="E21">
            <v>147.6</v>
          </cell>
        </row>
        <row r="22">
          <cell r="B22">
            <v>10737</v>
          </cell>
          <cell r="C22">
            <v>180.1</v>
          </cell>
          <cell r="D22">
            <v>7817</v>
          </cell>
          <cell r="E22">
            <v>131.1</v>
          </cell>
        </row>
        <row r="23">
          <cell r="B23">
            <v>11820</v>
          </cell>
          <cell r="C23">
            <v>195.2</v>
          </cell>
          <cell r="D23">
            <v>10459</v>
          </cell>
          <cell r="E23">
            <v>172.7</v>
          </cell>
        </row>
        <row r="24">
          <cell r="B24">
            <v>11957</v>
          </cell>
          <cell r="C24">
            <v>193.8</v>
          </cell>
          <cell r="D24">
            <v>11634</v>
          </cell>
          <cell r="E24">
            <v>188.6</v>
          </cell>
        </row>
        <row r="25">
          <cell r="B25">
            <v>11725</v>
          </cell>
          <cell r="C25">
            <v>185.2</v>
          </cell>
          <cell r="D25">
            <v>12118</v>
          </cell>
          <cell r="E25">
            <v>191.4</v>
          </cell>
        </row>
        <row r="26">
          <cell r="B26">
            <v>17276</v>
          </cell>
          <cell r="C26">
            <v>265.10000000000002</v>
          </cell>
          <cell r="D26">
            <v>17051</v>
          </cell>
          <cell r="E26">
            <v>261.60000000000002</v>
          </cell>
        </row>
        <row r="27">
          <cell r="B27">
            <v>23137</v>
          </cell>
          <cell r="C27">
            <v>348.1</v>
          </cell>
          <cell r="D27">
            <v>16336</v>
          </cell>
          <cell r="E27">
            <v>245.8</v>
          </cell>
        </row>
        <row r="28">
          <cell r="B28">
            <v>22634</v>
          </cell>
          <cell r="C28">
            <v>333.8</v>
          </cell>
          <cell r="D28">
            <v>16542</v>
          </cell>
          <cell r="E28">
            <v>243.9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_Sources"/>
    </sheetNames>
    <sheetDataSet>
      <sheetData sheetId="0">
        <row r="2">
          <cell r="A2" t="str">
            <v>State of California, Department of Finance, E-6.  Population Estimates and Components of Change by County, July 1, 2010-2020.</v>
          </cell>
        </row>
        <row r="3">
          <cell r="A3" t="str">
            <v>Sacramento, California, December 2020.</v>
          </cell>
        </row>
        <row r="24">
          <cell r="A24" t="str">
            <v>State of California, Department of Public Health, Center for Health Statistics, Comprehensive Master Birth Files.</v>
          </cell>
        </row>
        <row r="25">
          <cell r="A25" t="str">
            <v xml:space="preserve">State of California, Department of Finance. Demographic Research Unit. 2020.  Historical and Projected Fertility Rates and Births, 1990-2040 </v>
          </cell>
        </row>
        <row r="26">
          <cell r="A26" t="str">
            <v>(Baseline 2019 Population Projections).  Sacramento: California, March 2021.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9A2DCC-E715-4101-B947-D094DED895CA}" name="AllSTDs" displayName="AllSTDs" ref="A4:O112" totalsRowShown="0" headerRowDxfId="1022" dataDxfId="1020" headerRowBorderDxfId="1021" tableBorderDxfId="1019" headerRowCellStyle="Normal 3" dataCellStyle="Normal 3">
  <autoFilter ref="A4:O112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9CD03537-6C6B-49EF-9CB0-CC01805E8635}" name="YEAR" dataDxfId="1018" dataCellStyle="Normal 3"/>
    <tableColumn id="2" xr3:uid="{BAE2223B-E558-4129-AED3-39C42282F101}" name="P&amp;S Syphilis Cases" dataDxfId="1017" dataCellStyle="Normal 3"/>
    <tableColumn id="3" xr3:uid="{ABEABF57-D1AD-4730-9DAA-CEB4A8951630}" name="P&amp;S Syphilis Rate" dataDxfId="1016" dataCellStyle="Normal 3"/>
    <tableColumn id="4" xr3:uid="{E64D8EAC-88E4-4837-A901-6FEF16974114}" name="Early non-P&amp;S Syphilis Cases" dataDxfId="1015" dataCellStyle="Normal 3"/>
    <tableColumn id="5" xr3:uid="{440E2F7E-AA20-413D-BDC0-8C8FD908F4AA}" name="Early non-P&amp;S Syphilis Rate" dataDxfId="1014" dataCellStyle="Normal 3"/>
    <tableColumn id="6" xr3:uid="{35FE20D9-9425-4ABB-9EB5-2E799760E15A}" name="Late Syphilis Cases" dataDxfId="1013" dataCellStyle="Normal 3"/>
    <tableColumn id="7" xr3:uid="{46D566DF-8466-4577-BEBA-BC649E4EB674}" name="Late Syphilis Rate" dataDxfId="1012" dataCellStyle="Normal 3"/>
    <tableColumn id="8" xr3:uid="{14CF4117-3276-4886-BCBF-B86C3BF98C86}" name="CS_x000a_(Age &lt; 1 Year) _x000a_Cases" dataDxfId="1011" dataCellStyle="Normal 3"/>
    <tableColumn id="9" xr3:uid="{DD3219B7-1D71-409F-A1F9-1F6462C43D96}" name="CS _x000a_(Age &lt; 1 Year)_x000a_Rate" dataDxfId="1010" dataCellStyle="Normal 3"/>
    <tableColumn id="10" xr3:uid="{E5F9CAEE-397C-4004-95D7-CF9F5C55E358}" name="Total Syphilis Cases" dataDxfId="1009" dataCellStyle="Normal 3"/>
    <tableColumn id="11" xr3:uid="{3E0F0644-2390-4CC0-87F3-7AE470AE872A}" name="Total Syphilis Rate" dataDxfId="1008" dataCellStyle="Normal 3"/>
    <tableColumn id="12" xr3:uid="{A5376741-B8BE-4801-AE56-F60BE808E7A0}" name="CT _x000a_Cases" dataDxfId="1007" dataCellStyle="Normal 3"/>
    <tableColumn id="13" xr3:uid="{E3409197-56B9-43E6-A863-01AF49BA8D2F}" name="CT _x000a_Rate" dataDxfId="1006" dataCellStyle="Normal 3"/>
    <tableColumn id="14" xr3:uid="{D791ABB5-7D91-4A42-AEC7-93820EC90048}" name="GC _x000a_Cases" dataDxfId="1005" dataCellStyle="Normal 3"/>
    <tableColumn id="15" xr3:uid="{7BC21F0A-D08B-4369-A4C7-7A7DECA2BA8E}" name="GC _x000a_Rate" dataDxfId="1004" dataCellStyle="Normal 3"/>
  </tableColumns>
  <tableStyleInfo name="STD 5-yr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7596684-CE8E-430A-BF1D-56F4DE84FD4F}" name="CT_Males_Ages1524" displayName="CT_Males_Ages1524" ref="A3:K65" totalsRowShown="0" headerRowDxfId="864" dataDxfId="862" headerRowBorderDxfId="863" tableBorderDxfId="861" headerRowCellStyle="Normal 2" dataCellStyle="Normal 2">
  <autoFilter ref="A3:K65" xr:uid="{00000000-0009-0000-0100-00000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393FF350-C6C3-48C8-AE59-19082783CE59}" name="_x000a_COUNTY" dataDxfId="860" dataCellStyle="Normal 2"/>
    <tableColumn id="2" xr3:uid="{436AF558-CD35-41C5-8141-7753896BF947}" name="2016_x000a_Cases" dataDxfId="859" dataCellStyle="Normal 2"/>
    <tableColumn id="3" xr3:uid="{3A655202-A42C-4BDF-B873-CAEDD8DEAB36}" name="2017_x000a_Cases" dataDxfId="858" dataCellStyle="Normal 2"/>
    <tableColumn id="4" xr3:uid="{030083F3-BD77-4F7C-B549-D88872AE278F}" name="2018_x000a_Cases" dataDxfId="857" dataCellStyle="Normal 2"/>
    <tableColumn id="5" xr3:uid="{16D13DF5-D622-4EBB-A6A6-35884DA608EC}" name="2019_x000a_Cases" dataDxfId="856" dataCellStyle="Normal 2"/>
    <tableColumn id="6" xr3:uid="{2E44CD6D-1834-4D9A-8930-C205534CB0A0}" name="2020_x000a_Cases" dataDxfId="855" dataCellStyle="Normal 2"/>
    <tableColumn id="8" xr3:uid="{B23281EC-24FF-4632-B406-A2CD150C2925}" name="2016_x000a_Rate" dataDxfId="854" dataCellStyle="Normal 2"/>
    <tableColumn id="9" xr3:uid="{DF405525-7427-49FD-A5A8-B8AC92882E62}" name="2017_x000a_Rate" dataDxfId="853" dataCellStyle="Normal 2"/>
    <tableColumn id="10" xr3:uid="{E945C326-3D8F-4B71-83DA-C4F2FC01C858}" name="2018_x000a_Rate" dataDxfId="852" dataCellStyle="Normal 2"/>
    <tableColumn id="11" xr3:uid="{F04EC1B1-52A4-4436-89AE-5366D63F5E73}" name="2019_x000a_Rate" dataDxfId="851" dataCellStyle="Normal 2"/>
    <tableColumn id="12" xr3:uid="{767D6145-8D26-4676-BDA1-EEE2A1CC9E1A}" name="2020_x000a_Rate" dataDxfId="850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for Males ages 15-24 by LHJ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6BBF053-2BF4-417F-9B0B-691C467BF6F4}" name="CT_Females_Ages1544" displayName="CT_Females_Ages1544" ref="A3:K65" totalsRowShown="0" headerRowDxfId="849" dataDxfId="847" headerRowBorderDxfId="848" tableBorderDxfId="846" headerRowCellStyle="Normal 2" dataCellStyle="Normal 2">
  <autoFilter ref="A3:K65" xr:uid="{00000000-0009-0000-0100-00000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2EBBC5AC-1DE4-43DC-A4FE-68C6840410A1}" name="_x000a_COUNTY" dataDxfId="845" dataCellStyle="Normal 2"/>
    <tableColumn id="2" xr3:uid="{2B05CF87-80AE-4A1C-BDBA-499B1590D4B8}" name="2016_x000a_Cases" dataDxfId="844" dataCellStyle="Normal 2"/>
    <tableColumn id="3" xr3:uid="{A392F00B-6D56-48A3-8819-DFBD4BC886D6}" name="2017_x000a_Cases" dataDxfId="843" dataCellStyle="Normal 2"/>
    <tableColumn id="4" xr3:uid="{A0433991-3F88-41B7-86B5-189C7C2D6180}" name="2018_x000a_Cases" dataDxfId="842" dataCellStyle="Normal 2"/>
    <tableColumn id="5" xr3:uid="{E0B14BD3-A00D-47B7-A57E-7603373CA6F3}" name="2019_x000a_Cases" dataDxfId="841" dataCellStyle="Normal 2"/>
    <tableColumn id="6" xr3:uid="{E535B58E-5D72-4084-BFD2-A9AC4E1D1C28}" name="2020_x000a_Cases" dataDxfId="840" dataCellStyle="Normal 2"/>
    <tableColumn id="8" xr3:uid="{0CAD0228-CAD2-44DA-AF78-DC0EEEFE369A}" name="2016_x000a_Rate" dataDxfId="839" dataCellStyle="Normal 2"/>
    <tableColumn id="9" xr3:uid="{15E85E74-58EC-4B0C-BD15-FFDF807864CC}" name="2017_x000a_Rate" dataDxfId="838" dataCellStyle="Normal 2"/>
    <tableColumn id="10" xr3:uid="{FECDA4D0-2F11-4D38-BA35-253B1BB254BF}" name="2018_x000a_Rate" dataDxfId="837" dataCellStyle="Normal 2"/>
    <tableColumn id="11" xr3:uid="{5A61E31C-2B17-4DD3-A54C-526050FF5745}" name="2019_x000a_Rate" dataDxfId="836" dataCellStyle="Normal 2"/>
    <tableColumn id="12" xr3:uid="{5C2297F7-98CA-4185-89CC-0CC98303516E}" name="2020_x000a_Rate" dataDxfId="835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for Females ages 15-44 by LHJ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4E8C080-08F9-4115-A60C-ED77281BF779}" name="CT_Males_Ages1544" displayName="CT_Males_Ages1544" ref="A3:K65" totalsRowShown="0" headerRowDxfId="834" dataDxfId="832" headerRowBorderDxfId="833" tableBorderDxfId="831" headerRowCellStyle="Normal 2" dataCellStyle="Normal 2">
  <autoFilter ref="A3:K65" xr:uid="{00000000-0009-0000-0100-00000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2B95860E-C992-46B4-8260-2A7A3600F770}" name="_x000a_COUNTY" dataDxfId="830" dataCellStyle="Normal 2"/>
    <tableColumn id="2" xr3:uid="{8F63540C-5469-4BE9-8BAE-2EEAC94D798A}" name="2016_x000a_Cases" dataDxfId="829" dataCellStyle="Normal 2"/>
    <tableColumn id="3" xr3:uid="{9CEDF01A-050E-40CB-993F-9A745C37E093}" name="2017_x000a_Cases" dataDxfId="828" dataCellStyle="Normal 2"/>
    <tableColumn id="4" xr3:uid="{33942731-3593-4621-97C8-5EB5EE7ADB97}" name="2018_x000a_Cases" dataDxfId="827" dataCellStyle="Normal 2"/>
    <tableColumn id="5" xr3:uid="{71C16420-81F4-4307-97BC-AA38167A0074}" name="2019_x000a_Cases" dataDxfId="826" dataCellStyle="Normal 2"/>
    <tableColumn id="6" xr3:uid="{319726D7-525D-4BB3-8F62-43999533BCDA}" name="2020_x000a_Cases" dataDxfId="825" dataCellStyle="Normal 2"/>
    <tableColumn id="8" xr3:uid="{A08E22BE-8C05-4530-8005-85682503C662}" name="2016_x000a_Rate" dataDxfId="824" dataCellStyle="Normal 2"/>
    <tableColumn id="9" xr3:uid="{6B9FDE61-74AC-4F17-B37B-B2BA8CEEB08C}" name="2017_x000a_Rate" dataDxfId="823" dataCellStyle="Normal 2"/>
    <tableColumn id="10" xr3:uid="{69F72B5A-F142-49A6-920E-038E3176CDBC}" name="2018_x000a_Rate" dataDxfId="822" dataCellStyle="Normal 2"/>
    <tableColumn id="11" xr3:uid="{671F9005-70D5-441E-A915-6EE447B901A1}" name="2019_x000a_Rate" dataDxfId="821" dataCellStyle="Normal 2"/>
    <tableColumn id="12" xr3:uid="{8DC75671-B85B-4421-A9E7-4589653C6B13}" name="2020_x000a_Rate" dataDxfId="820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for Males ages 15-44 by LHJ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FC3D5239-7732-42E6-9EEF-7957D5B416F6}" name="CTPrev_AllSettings" displayName="CTPrev_AllSettings" ref="A3:J11" totalsRowShown="0" headerRowDxfId="819" dataDxfId="817" headerRowBorderDxfId="818" tableBorderDxfId="816" headerRowCellStyle="Normal 2" dataCellStyle="Normal 2">
  <autoFilter ref="A3:J1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D5526B58-8650-4825-834F-467A1E3B10C6}" name="Gender &amp; Health Care Setting" dataDxfId="815" dataCellStyle="Normal 2"/>
    <tableColumn id="3" xr3:uid="{86BEDDD3-1CC2-4355-A3A6-302D33ADB3F5}" name="Number of_x000a_Ages 15-19_x000a_Tested" dataDxfId="814" dataCellStyle="Normal 2"/>
    <tableColumn id="4" xr3:uid="{AA37EBBD-DF3F-41A2-ABA8-17C027C4DF36}" name="Number of_x000a_Ages 15-19_x000a_Positive" dataDxfId="813" dataCellStyle="Normal 2"/>
    <tableColumn id="5" xr3:uid="{0806BCAB-A6EF-4AB8-8F49-6CA17B0B3456}" name="Percent of_x000a_Ages 15-19_x000a_Positive" dataDxfId="812" dataCellStyle="Normal 2"/>
    <tableColumn id="7" xr3:uid="{2BF98F99-6712-4AD5-BB5C-3F4309F568D7}" name="Number of_x000a_Ages 20-24_x000a_Tested" dataDxfId="811" dataCellStyle="Normal 2"/>
    <tableColumn id="8" xr3:uid="{E170DC53-6C42-487B-A9D4-5D70ED600FE6}" name="Number of_x000a_Ages 20-24_x000a_Positive" dataDxfId="810" dataCellStyle="Normal 2"/>
    <tableColumn id="9" xr3:uid="{1CDEF3F1-31B1-49F9-BDE1-FED7DB4CBF05}" name="Percent of_x000a_Ages 20-24_x000a_Positive" dataDxfId="809" dataCellStyle="Normal 2"/>
    <tableColumn id="11" xr3:uid="{24AAB8BD-C28F-47A4-9FDD-1AED0EBEF2E4}" name="Total_x000a_Number _x000a_Tested" dataDxfId="808" dataCellStyle="Normal 2"/>
    <tableColumn id="12" xr3:uid="{B85826A6-C366-41C3-9361-E76730A853A0}" name="Total_x000a_Number_x000a_Positive" dataDxfId="807" dataCellStyle="Normal 2"/>
    <tableColumn id="13" xr3:uid="{BFA5613D-B91F-4F77-A7E1-0F84CB625AD9}" name="Total_x000a_Percent_x000a_Positive" dataDxfId="806" dataCellStyle="Normal 2"/>
  </tableColumns>
  <tableStyleInfo name="PrevTable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3C06902A-4C91-423A-89CF-168CAA382FAF}" name="CTPrev_FP_TitleX" displayName="CTPrev_FP_TitleX" ref="A3:J59" totalsRowShown="0" headerRowDxfId="805" dataDxfId="804" headerRowBorderDxfId="1" tableBorderDxfId="803" headerRowCellStyle="Normal 2" dataCellStyle="Normal 2">
  <autoFilter ref="A3:J59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8ACDA864-1704-42F1-AD62-F5F703BEDCE4}" name="Race &amp; Age Group" dataDxfId="802" dataCellStyle="Normal 2"/>
    <tableColumn id="3" xr3:uid="{3127581B-585B-400C-BADD-F7D187401D3E}" name="Total* _x000a_Number_x000a_Tested" dataDxfId="801" dataCellStyle="Normal 2"/>
    <tableColumn id="4" xr3:uid="{3746D722-2FC1-4E89-87BF-9F36646D2737}" name="Total* _x000a_Number_x000a_Positive" dataDxfId="800" dataCellStyle="Normal 2"/>
    <tableColumn id="5" xr3:uid="{E37BCDAB-C6E6-44C9-AE69-6F7CE200CA72}" name="Total* _x000a_Percent_x000a_Positive" dataDxfId="799" dataCellStyle="Normal 2"/>
    <tableColumn id="7" xr3:uid="{B4D825D1-55CA-4A85-9DD0-8AA891B3D5EF}" name="Number_x000a_of Females_x000a_Tested" dataDxfId="798" dataCellStyle="Normal 2"/>
    <tableColumn id="8" xr3:uid="{B150C14B-9760-4447-8C96-2B5C02C66268}" name="Number_x000a_of Females_x000a_Positive" dataDxfId="797" dataCellStyle="Normal 2"/>
    <tableColumn id="9" xr3:uid="{29BE86F8-3F18-4C41-B5DB-6A3D52615F52}" name="Percent_x000a_of Females_x000a_Positive" dataDxfId="796" dataCellStyle="Normal 2"/>
    <tableColumn id="11" xr3:uid="{524C5376-48FC-4F1A-9320-90B9B1875C68}" name="Number_x000a_of Males†_x000a_Tested" dataDxfId="795" dataCellStyle="Normal 2"/>
    <tableColumn id="12" xr3:uid="{880C77AE-E6C2-4AF5-9C6E-98B01589C4D0}" name="Number_x000a_of Males†_x000a_Positive" dataDxfId="794" dataCellStyle="Normal 2"/>
    <tableColumn id="13" xr3:uid="{9240F8A8-FC36-4A3B-B8E6-6F453C2A3C3F}" name="Males _x000a_Percent_x000a_of Males†_x000a_Positive" dataDxfId="0" dataCellStyle="Normal 2"/>
  </tableColumns>
  <tableStyleInfo name="PrevTable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F4FC6878-A867-48A3-B205-3E76ECA85444}" name="CTPrev_FPQuest" displayName="CTPrev_FPQuest" ref="A3:J10" totalsRowShown="0" headerRowDxfId="793" dataDxfId="791" headerRowBorderDxfId="792" headerRowCellStyle="Normal 2" dataCellStyle="Normal 2">
  <autoFilter ref="A3:J10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A376D512-32C3-4F2B-9D8A-AAD6B1818A59}" name="Age Group" dataDxfId="790" dataCellStyle="Normal 2"/>
    <tableColumn id="2" xr3:uid="{4804238C-1315-43EA-A53F-3C68EE79FD2A}" name="Total _x000a_Number_x000a_Tested" dataDxfId="789" dataCellStyle="Normal 2"/>
    <tableColumn id="3" xr3:uid="{FF3191C8-76FC-4840-86C5-DAE080FD386D}" name="Total _x000a_Number_x000a_Positive" dataDxfId="788" dataCellStyle="Normal 2"/>
    <tableColumn id="4" xr3:uid="{01AE1D6D-E739-4DB3-B546-B200AE853F53}" name="Total _x000a_Percent_x000a_Positive" dataDxfId="787" dataCellStyle="Normal 2"/>
    <tableColumn id="5" xr3:uid="{F4CDB035-5008-4317-96A5-45F5758E0351}" name="Number_x000a_of Females_x000a_Tested" dataDxfId="786" dataCellStyle="Normal 2"/>
    <tableColumn id="6" xr3:uid="{605B1828-B98A-4AE7-8807-8125F2446033}" name="Number_x000a_of Females_x000a_Positive" dataDxfId="785" dataCellStyle="Normal 2"/>
    <tableColumn id="7" xr3:uid="{AE6E1B44-290D-4018-AF0C-44B4192501E9}" name="Percent_x000a_of Females_x000a_Positive" dataDxfId="784" dataCellStyle="Normal 2"/>
    <tableColumn id="8" xr3:uid="{50A01E5D-48C3-4A28-AE6B-F60A6EAA5B89}" name="Number_x000a_of Males†_x000a_Tested" dataDxfId="783" dataCellStyle="Normal 2"/>
    <tableColumn id="9" xr3:uid="{3ECC9B9C-2AF3-486C-8EEC-A147AFED866A}" name="Number_x000a_of Males†_x000a_Positive" dataDxfId="782" dataCellStyle="Normal 2"/>
    <tableColumn id="10" xr3:uid="{A3BD6D2A-8921-4EF1-B0D7-EE5102831D50}" name="Percent_x000a_of Males†_x000a_Positive" dataDxfId="781" dataCellStyle="Normal 2"/>
  </tableColumns>
  <tableStyleInfo name="PrevTable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C863C5C8-43F2-4202-9D3C-C045E5161116}" name="CTPrev4_Kaiser" displayName="CTPrev4_Kaiser" ref="A3:J10" totalsRowShown="0" headerRowDxfId="780" dataDxfId="778" headerRowBorderDxfId="779" tableBorderDxfId="777" headerRowCellStyle="Normal 2" dataCellStyle="Normal 2">
  <autoFilter ref="A3:J10" xr:uid="{00000000-0009-0000-0100-00000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9F21AB4E-ADDB-47CF-BEE2-48AD29656D4B}" name="Age Group" dataDxfId="776" dataCellStyle="Normal 2"/>
    <tableColumn id="2" xr3:uid="{A18885BB-A7ED-4961-A652-890578E5FF6A}" name="Total _x000a_Number_x000a_Tested" dataDxfId="775" dataCellStyle="Normal 2"/>
    <tableColumn id="3" xr3:uid="{1E774C21-334C-49CC-B176-4FFE3E3D48A9}" name="Total _x000a_Number_x000a_Positive" dataDxfId="774" dataCellStyle="Normal 2"/>
    <tableColumn id="4" xr3:uid="{DBD9895D-B953-4F0F-9A45-CA0D52E02A11}" name="Total _x000a_Percent_x000a_Positive" dataDxfId="773" dataCellStyle="Normal 2"/>
    <tableColumn id="5" xr3:uid="{5707AA3B-123E-4E3A-B52F-90BC7718AED4}" name="Number_x000a_of Females_x000a_Tested" dataDxfId="772" dataCellStyle="Normal 2"/>
    <tableColumn id="6" xr3:uid="{7988C3BB-556D-4754-BA99-D62A47D85CDA}" name="Number_x000a_of Females_x000a_Positive" dataDxfId="771" dataCellStyle="Normal 2"/>
    <tableColumn id="7" xr3:uid="{31E80CBC-0C04-4DC5-81AC-13B43E18F9B2}" name="Percent_x000a_of Females_x000a_Positive" dataDxfId="770" dataCellStyle="Normal 2"/>
    <tableColumn id="8" xr3:uid="{44193378-9D35-4EAB-A3EA-66EC1ECE6D87}" name="Number_x000a_of Males†_x000a_Tested" dataDxfId="769" dataCellStyle="Normal 2"/>
    <tableColumn id="9" xr3:uid="{9C41EF55-7D44-46CF-AD63-578561ADD9E7}" name="Number_x000a_of Males†_x000a_Positive" dataDxfId="768" dataCellStyle="Normal 2"/>
    <tableColumn id="10" xr3:uid="{D551544C-7073-434F-8608-B92271C38823}" name="Percent_x000a_of Males†_x000a_Positive" dataDxfId="767" dataCellStyle="Normal 2"/>
  </tableColumns>
  <tableStyleInfo name="PrevTable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C61C8C-DBF1-4154-81CE-A772A613CD3A}" name="GC_by_County" displayName="GC_by_County" ref="A3:L65" totalsRowShown="0" headerRowDxfId="766" dataDxfId="764" headerRowBorderDxfId="765" tableBorderDxfId="763" headerRowCellStyle="Normal 2" dataCellStyle="Normal 2">
  <autoFilter ref="A3:L65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8DCC114-3D8F-42E2-B1F4-682B1CCFB09E}" name="COUNTY" dataDxfId="762" dataCellStyle="Normal 2"/>
    <tableColumn id="2" xr3:uid="{CE8F7635-8B91-42F7-A67F-026517B6398B}" name="2016 _x000a_Cases" dataDxfId="761" dataCellStyle="Normal 2"/>
    <tableColumn id="3" xr3:uid="{2E38D9BC-BD9D-4856-8C44-5A229D978C7F}" name="2017 _x000a_Cases" dataDxfId="760" dataCellStyle="Normal 2"/>
    <tableColumn id="4" xr3:uid="{3073E301-B0A9-4DD8-94E1-80E6ED1FD2AC}" name="2018 _x000a_Cases" dataDxfId="759" dataCellStyle="Normal 2"/>
    <tableColumn id="5" xr3:uid="{BB73281F-30EB-404D-91B4-060B1C3DCE10}" name="2019 _x000a_Cases" dataDxfId="758" dataCellStyle="Normal 2"/>
    <tableColumn id="6" xr3:uid="{8B725298-37AB-4420-A220-4AD3A544F95C}" name="2020 _x000a_Cases" dataDxfId="757" dataCellStyle="Normal 2"/>
    <tableColumn id="8" xr3:uid="{A54EAE71-7170-4D2C-95A2-2A71EEF6AE75}" name="2016 _x000a_Rate" dataDxfId="756" dataCellStyle="Normal 2"/>
    <tableColumn id="9" xr3:uid="{82A2050A-B5E2-492E-9399-0CAA8B66F1BD}" name="2017 _x000a_Rate" dataDxfId="755" dataCellStyle="Normal 2"/>
    <tableColumn id="10" xr3:uid="{49DDE96F-18A0-4206-B680-C575A8463973}" name="2018 _x000a_Rate" dataDxfId="754" dataCellStyle="Normal 2"/>
    <tableColumn id="11" xr3:uid="{E79DCC17-995C-4E4F-8642-3E8FBC9AEB23}" name="2019 _x000a_Rate" dataDxfId="753" dataCellStyle="Normal 2"/>
    <tableColumn id="12" xr3:uid="{7BC109BF-9D62-47B6-A1A5-364AAF214F3A}" name="2020 _x000a_Rate" dataDxfId="752" dataCellStyle="Normal 2"/>
    <tableColumn id="13" xr3:uid="{2B95D2CF-F1A7-4000-80B5-5D33671C5778}" name="Rate_x000a_Rank" dataDxfId="751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Gonorrhea, Cases and Rates by LHJ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1CE1010-A3F4-4D9E-A386-97C14E0C120E}" name="GC_by_Gender" displayName="GC_by_Gender" ref="A2:G64" totalsRowShown="0" headerRowDxfId="750" dataDxfId="748" headerRowBorderDxfId="749" tableBorderDxfId="747" headerRowCellStyle="Normal 2" dataCellStyle="Normal 2">
  <autoFilter ref="A2:G6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BCA6E0C-90CF-46CA-8479-CBA4A98194D4}" name="_x000a_COUNTY" dataDxfId="746" dataCellStyle="Normal 2"/>
    <tableColumn id="2" xr3:uid="{EAA93643-82E6-4C20-BB84-8CA63C6ECC0F}" name="Female_x000a_Cases" dataDxfId="745" dataCellStyle="Normal 2"/>
    <tableColumn id="3" xr3:uid="{0E08FF01-0565-4ADA-B3FB-F079E41B9867}" name="Female_x000a_Rate" dataDxfId="744" dataCellStyle="Normal 2"/>
    <tableColumn id="5" xr3:uid="{A7FC5D68-B0C2-42F2-AA38-F47E2D613631}" name="Male_x000a_Cases" dataDxfId="743" dataCellStyle="Normal 2"/>
    <tableColumn id="6" xr3:uid="{15D2203A-386B-40DC-8F46-E7228810170C}" name="Male_x000a_Rate" dataDxfId="742" dataCellStyle="Normal 2"/>
    <tableColumn id="8" xr3:uid="{2A092DA5-F8C9-4B9A-A2E5-790932EB7624}" name="Total_x000a_Cases" dataDxfId="741" dataCellStyle="Normal 2"/>
    <tableColumn id="9" xr3:uid="{C753AA10-F5A5-4BD9-A5DC-5C72AD621EB5}" name="Total_x000a_Rate" dataDxfId="740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Gonorrhea, Cases and Rates by LHJ and Gender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8D4C7B4-ECEA-43A4-985A-7D7CD3E8BDA1}" name="GC_by_ARS" displayName="GC_by_ARS" ref="A2:H48" totalsRowShown="0" dataDxfId="738" headerRowBorderDxfId="739" tableBorderDxfId="737">
  <autoFilter ref="A2:H48" xr:uid="{00000000-0009-0000-0100-00001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3B331AEA-123F-408D-89F2-1FA1F00009E5}" name="Race/Ethnicity &amp; _x000a_Age Group" dataDxfId="736" totalsRowDxfId="735" dataCellStyle="Normal 2 2"/>
    <tableColumn id="2" xr3:uid="{9F8033F3-81D3-4E78-B6C3-7D16982BFDC1}" name="Total_x000a_Cases" dataDxfId="734" totalsRowDxfId="733" dataCellStyle="Normal 2 2"/>
    <tableColumn id="3" xr3:uid="{5B1C8DC9-1823-4952-BBA0-D9A62762138B}" name="Total_x000a_Rate" dataDxfId="732" totalsRowDxfId="731" dataCellStyle="Normal 2 2"/>
    <tableColumn id="4" xr3:uid="{39D3174F-57F6-449A-B421-5F50C3BF2FD7}" name="Female_x000a_Cases" dataDxfId="730" totalsRowDxfId="729" dataCellStyle="Normal 2 2"/>
    <tableColumn id="5" xr3:uid="{78A5A251-A6A8-4E26-A204-FE71F9046D36}" name="Female_x000a_Rate" dataDxfId="728" totalsRowDxfId="727" dataCellStyle="Normal 2 2"/>
    <tableColumn id="6" xr3:uid="{D7F4FAE5-E9BD-4D22-9F3B-440B4454ABD0}" name="Male_x000a_Cases" dataDxfId="726" totalsRowDxfId="725" dataCellStyle="Normal 2 2"/>
    <tableColumn id="7" xr3:uid="{F4D53A94-4C98-4BC5-9A9E-2F6B0D51E0E4}" name="Male_x000a_Rate" dataDxfId="724" totalsRowDxfId="723" dataCellStyle="Normal 2 2"/>
    <tableColumn id="8" xr3:uid="{6DBB9162-D15B-4FC8-99AF-739AA8983739}" name="Gender Not_x000a_Specified Cases" dataDxfId="722" totalsRowDxfId="721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 by gender, race/ethnicity, and age group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D862614-7494-4F2A-9A37-987A0E87F7E8}" name="CT_by_County" displayName="CT_by_County" ref="A2:L64" totalsRowShown="0" headerRowDxfId="1003" dataDxfId="1001" headerRowBorderDxfId="1002" tableBorderDxfId="1000" headerRowCellStyle="Normal 2" dataCellStyle="Normal 2">
  <autoFilter ref="A2:L64" xr:uid="{9D862614-7494-4F2A-9A37-987A0E87F7E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556AFD46-1028-4AA7-8274-F2ADA77B6130}" name="COUNTY" dataDxfId="999" dataCellStyle="Normal 2"/>
    <tableColumn id="2" xr3:uid="{71BA195A-CBBE-4CBF-9FB1-1C8E8F4D3844}" name="2016_x000a_Cases" dataDxfId="998" dataCellStyle="Normal 2"/>
    <tableColumn id="3" xr3:uid="{574AE456-8354-40F8-BA1A-38C4CDB56F00}" name="2017_x000a_Cases" dataDxfId="997" dataCellStyle="Normal 2"/>
    <tableColumn id="4" xr3:uid="{1EBB0C55-5CFE-4EEF-9B17-B9F8F3DCD3EB}" name="2018_x000a_Cases" dataDxfId="996" dataCellStyle="Normal 2"/>
    <tableColumn id="5" xr3:uid="{8A428904-56FB-4FD3-BB1A-4097ABBAE12D}" name="2019_x000a_Cases" dataDxfId="995" dataCellStyle="Normal 2"/>
    <tableColumn id="6" xr3:uid="{3214EE8B-881F-4A61-AB93-220EC18AB342}" name="2020_x000a_Cases" dataDxfId="994" dataCellStyle="Normal 2"/>
    <tableColumn id="8" xr3:uid="{1A7FA913-2A94-4C22-A413-EB08F31C2555}" name="2016_x000a_Rate" dataDxfId="993" dataCellStyle="Normal 2"/>
    <tableColumn id="9" xr3:uid="{B4CAC878-754F-4561-9AD5-E04D83F63AEC}" name="2017_x000a_Rate" dataDxfId="992" dataCellStyle="Normal 2"/>
    <tableColumn id="10" xr3:uid="{0CCF5EF3-584E-4112-840E-6978F4AE0FBE}" name="2018_x000a_Rate" dataDxfId="991" dataCellStyle="Normal 2"/>
    <tableColumn id="11" xr3:uid="{B5666D54-78E4-484C-AE91-F76D6EB9E842}" name="2019_x000a_Rate" dataDxfId="990" dataCellStyle="Normal 2"/>
    <tableColumn id="12" xr3:uid="{2890C344-4A81-4B3F-8EB2-7A5294747DB1}" name="2020_x000a_Rate" dataDxfId="989" dataCellStyle="Normal 2"/>
    <tableColumn id="13" xr3:uid="{624CD45C-D089-4EC3-85AB-E4FD8813A815}" name="Rate_x000a_Rank" dataDxfId="988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by LHJ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64FCBAA-16D6-4D80-A037-3ADCA0BB6436}" name="GC_Females_by_County" displayName="GC_Females_by_County" ref="A3:K65" totalsRowShown="0" headerRowDxfId="720" dataDxfId="718" headerRowBorderDxfId="719" tableBorderDxfId="717" headerRowCellStyle="Normal 2" dataCellStyle="Normal 2">
  <autoFilter ref="A3:K65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7D9B509D-9942-462F-9DBE-E66109F16850}" name="_x000a_COUNTY" dataDxfId="716" dataCellStyle="Normal 2"/>
    <tableColumn id="2" xr3:uid="{0EF5BC76-C1CC-4611-B2BA-4F15ED94C93E}" name="2016 _x000a_Cases" dataDxfId="715" dataCellStyle="Normal 2"/>
    <tableColumn id="3" xr3:uid="{A39436A0-3F88-44AB-BEC6-94D778D67EA0}" name="2017 _x000a_Cases" dataDxfId="714" dataCellStyle="Normal 2"/>
    <tableColumn id="4" xr3:uid="{BA2C885F-222D-487F-A334-77FD0809DD52}" name="2018 _x000a_Cases" dataDxfId="713" dataCellStyle="Normal 2"/>
    <tableColumn id="5" xr3:uid="{43C8CB7A-0DFA-43BD-807E-640FECEF7963}" name="2019 _x000a_Cases" dataDxfId="712" dataCellStyle="Normal 2"/>
    <tableColumn id="6" xr3:uid="{638098E8-CB82-4B0D-BBAB-FB44CA361D83}" name="2020 _x000a_Cases" dataDxfId="711" dataCellStyle="Normal 2"/>
    <tableColumn id="8" xr3:uid="{BBA9222D-3E80-4F77-8A33-959C095BA542}" name="2016 _x000a_Rate" dataDxfId="710" dataCellStyle="Normal 2"/>
    <tableColumn id="9" xr3:uid="{EA858E4C-3D2A-44AD-8626-2EBEDC35E396}" name="2017 _x000a_Rate" dataDxfId="709" dataCellStyle="Normal 2"/>
    <tableColumn id="10" xr3:uid="{D6EE9E5C-4DCB-43D8-9859-D71DF464B3B9}" name="2018 _x000a_Rate" dataDxfId="708" dataCellStyle="Normal 2"/>
    <tableColumn id="11" xr3:uid="{7600FE6C-7A12-4F9A-91FB-5E12455F63DB}" name="2019 _x000a_Rate" dataDxfId="707" dataCellStyle="Normal 2"/>
    <tableColumn id="12" xr3:uid="{FAD1B1C0-D6A9-4A4D-AB44-2DDBEE40F0BA}" name="2020 _x000a_Rate" dataDxfId="706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Gonorrhea, Cases and Rates for Females by LHJ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899E9FE-1EA1-4012-8DD9-6C2B6BDAE790}" name="GC_Males_by_County" displayName="GC_Males_by_County" ref="A3:K65" totalsRowShown="0" headerRowDxfId="705" dataDxfId="703" headerRowBorderDxfId="704" tableBorderDxfId="702" headerRowCellStyle="Normal 2" dataCellStyle="Normal 2">
  <autoFilter ref="A3:K65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CD0A3394-32C6-4B50-8171-167F2871AE8E}" name="_x000a_COUNTY" dataDxfId="701" dataCellStyle="Normal 2"/>
    <tableColumn id="2" xr3:uid="{3BEE1BAE-C5C0-44C9-8F3F-825C05D1FE92}" name="2016 _x000a_Cases" dataDxfId="700" dataCellStyle="Normal 2"/>
    <tableColumn id="3" xr3:uid="{E379341B-6A23-4AA4-BAD3-8C8CA057FAE6}" name="2017 _x000a_Cases" dataDxfId="699" dataCellStyle="Normal 2"/>
    <tableColumn id="4" xr3:uid="{FAEE017A-2079-48E8-9135-D3B986670492}" name="2018 _x000a_Cases" dataDxfId="698" dataCellStyle="Normal 2"/>
    <tableColumn id="5" xr3:uid="{EDBB0697-53B2-4558-BFD9-E07D339E4CB2}" name="2019 _x000a_Cases" dataDxfId="697" dataCellStyle="Normal 2"/>
    <tableColumn id="6" xr3:uid="{5A2BA2BB-E42E-4B6C-AE54-9DC696F4EFB3}" name="2020 _x000a_Cases" dataDxfId="696" dataCellStyle="Normal 2"/>
    <tableColumn id="8" xr3:uid="{8E67D6CB-07F3-482E-8799-AE190237548D}" name="2016 _x000a_Rate" dataDxfId="695" dataCellStyle="Normal 2"/>
    <tableColumn id="9" xr3:uid="{5585BB9C-795D-4DFE-AA45-960255869C4B}" name="2017 _x000a_Rate" dataDxfId="694" dataCellStyle="Normal 2"/>
    <tableColumn id="10" xr3:uid="{3818EB42-7805-4E1D-9A7B-D20A547C6C86}" name="2018 _x000a_Rate" dataDxfId="693" dataCellStyle="Normal 2"/>
    <tableColumn id="11" xr3:uid="{C9C7EDFE-D411-4AFF-B78C-24356ABAA84C}" name="2019 _x000a_Rate" dataDxfId="692" dataCellStyle="Normal 2"/>
    <tableColumn id="12" xr3:uid="{71079CF2-5E17-4AB7-BB52-85FDF07A488A}" name="2020 _x000a_Rate" dataDxfId="691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Gonorrhea, Cases and Rates for Males by LHJ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80FCED7-0825-4C94-9F8F-699AD5C63279}" name="GC_by_AgeGroup" displayName="GC_by_AgeGroup" ref="A2:K38" totalsRowShown="0" headerRowDxfId="690" dataDxfId="688" headerRowBorderDxfId="689" tableBorderDxfId="687" headerRowCellStyle="Normal 2" dataCellStyle="Normal 2 2">
  <autoFilter ref="A2:K38" xr:uid="{00000000-0009-0000-0100-00000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9AB1F0D5-8944-4F21-81EA-583D136637AE}" name="Gender &amp; Age Group" dataDxfId="686" totalsRowDxfId="685" dataCellStyle="Normal 2 2"/>
    <tableColumn id="2" xr3:uid="{E1F1A480-EC0F-4152-B3A2-6705E5ADFE48}" name="2016 _x000a_Cases" dataDxfId="684" totalsRowDxfId="683" dataCellStyle="Normal 2 2"/>
    <tableColumn id="19" xr3:uid="{D185865E-4CDE-4376-8A2F-90B0BC0749E2}" name="2017 _x000a_Cases" dataDxfId="682" totalsRowDxfId="681" dataCellStyle="Normal 2 2"/>
    <tableColumn id="20" xr3:uid="{A07EB185-05DE-482A-BD1B-68A20FF6A717}" name="2018 _x000a_Cases" dataDxfId="680" totalsRowDxfId="679" dataCellStyle="Normal 2 2"/>
    <tableColumn id="21" xr3:uid="{91AC643D-1D21-4036-BC57-6377FA1EFB15}" name="2019 _x000a_Cases" dataDxfId="678" totalsRowDxfId="677" dataCellStyle="Normal 2 2"/>
    <tableColumn id="22" xr3:uid="{AA8880EE-F6E8-4E05-8512-31AE842EE7B7}" name="2020 _x000a_Cases" dataDxfId="676" totalsRowDxfId="675" dataCellStyle="Normal 2 2"/>
    <tableColumn id="4" xr3:uid="{201F485F-DF84-4856-92C9-0E37A979DDD6}" name="2016 _x000a_Rate" dataDxfId="674" dataCellStyle="Normal 2 2"/>
    <tableColumn id="25" xr3:uid="{5BCFEE51-AA47-4F9B-B337-5ACA189EB83E}" name="2017 _x000a_Rate" dataDxfId="673" dataCellStyle="Normal 2 2"/>
    <tableColumn id="26" xr3:uid="{B7FB674F-272B-4489-9D1B-D2B86AD18CD0}" name="2018 _x000a_Rate" dataDxfId="672" dataCellStyle="Normal 2 2"/>
    <tableColumn id="27" xr3:uid="{B7EF0B1A-12EA-4ADF-8C52-F87706E4C838}" name="2019 _x000a_Rate" dataDxfId="671" dataCellStyle="Normal 2 2"/>
    <tableColumn id="28" xr3:uid="{75CD3AB2-7242-4E6B-8614-5464A113C7FC}" name="2020 _x000a_Rate" dataDxfId="670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age group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0EDA78D-AD19-4C82-9158-BD9C99AF879A}" name="GC_by_RaceEthnicity" displayName="GC_by_RaceEthnicity" ref="A2:K30" totalsRowShown="0" headerRowDxfId="669" dataDxfId="667" headerRowBorderDxfId="668" tableBorderDxfId="666" headerRowCellStyle="Normal 2 2">
  <autoFilter ref="A2:K30" xr:uid="{00000000-0009-0000-0100-00000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897A7233-73AB-4B9F-890C-CFF271B833C6}" name="Gender &amp; Race/Ethnicity" dataDxfId="665" totalsRowDxfId="664" dataCellStyle="Normal 2 2"/>
    <tableColumn id="2" xr3:uid="{37669121-F326-4EFB-9C09-2289B34CBEBB}" name="2016 _x000a_Cases" dataDxfId="663" totalsRowDxfId="662" dataCellStyle="Normal 2 2"/>
    <tableColumn id="19" xr3:uid="{4492D256-8E16-4FD3-BCB1-EB349CED9A74}" name="2017 _x000a_Cases" dataDxfId="661" totalsRowDxfId="660" dataCellStyle="Normal 2 2"/>
    <tableColumn id="20" xr3:uid="{EB3CE666-6AE4-48E1-8E0C-84FC0E54D577}" name="2018 _x000a_Cases" dataDxfId="659" totalsRowDxfId="658" dataCellStyle="Normal 2 2"/>
    <tableColumn id="21" xr3:uid="{BE03C415-FD68-42F5-B594-7A87FA748239}" name="2019 _x000a_Cases" dataDxfId="657" totalsRowDxfId="656" dataCellStyle="Normal 2 2"/>
    <tableColumn id="22" xr3:uid="{1A09D03A-9CF3-4243-B899-4BD49B497B6D}" name="2020 _x000a_Cases" dataDxfId="655" totalsRowDxfId="654" dataCellStyle="Normal 2 2"/>
    <tableColumn id="4" xr3:uid="{A74A32B5-54E3-4DB2-AA7F-A9A6E6AEF960}" name="2016 _x000a_Rate" dataDxfId="653" totalsRowDxfId="652" dataCellStyle="Normal 2 2"/>
    <tableColumn id="25" xr3:uid="{FAEA7E7A-6E50-415B-BE63-88EBC3C44C49}" name="2017 _x000a_Rate" dataDxfId="651" totalsRowDxfId="650" dataCellStyle="Normal 2 2"/>
    <tableColumn id="26" xr3:uid="{CD5DFC2C-2D8D-45C9-A34B-3DDB6586E62E}" name="2018 _x000a_Rate" dataDxfId="649" totalsRowDxfId="648" dataCellStyle="Normal 2 2"/>
    <tableColumn id="27" xr3:uid="{46F8A745-377E-4CEC-934D-DE87157FDF32}" name="2019 _x000a_Rate" dataDxfId="647" totalsRowDxfId="646" dataCellStyle="Normal 2 2"/>
    <tableColumn id="28" xr3:uid="{0A50DD26-8F26-49BA-BBF1-D8B715A3BB50}" name="2020 _x000a_Rate" dataDxfId="645" totalsRowDxfId="644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race/ethnicity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462FEC3-406A-450E-9B5B-487EF2A45838}" name="GC_Females_Ages1524" displayName="GC_Females_Ages1524" ref="A3:K65" totalsRowShown="0" headerRowDxfId="643" dataDxfId="641" headerRowBorderDxfId="642" tableBorderDxfId="640" headerRowCellStyle="Normal 2" dataCellStyle="Normal 2">
  <autoFilter ref="A3:K65" xr:uid="{00000000-0009-0000-0100-00000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5E936E3-1450-4CCB-B7F6-E27DA4E1477A}" name="_x000a_COUNTY" dataDxfId="639" dataCellStyle="Normal 2"/>
    <tableColumn id="2" xr3:uid="{7A478C1E-8666-4E2F-90C5-1396BA26473D}" name="2016 _x000a_Cases" dataDxfId="638" dataCellStyle="Normal 2"/>
    <tableColumn id="3" xr3:uid="{686910D2-0E7C-4C98-B9BE-82FFCA80E83D}" name="2017 _x000a_Cases" dataDxfId="637" dataCellStyle="Normal 2"/>
    <tableColumn id="4" xr3:uid="{D4469741-D596-4391-A273-4E47031B24B1}" name="2018 _x000a_Cases" dataDxfId="636" dataCellStyle="Normal 2"/>
    <tableColumn id="5" xr3:uid="{17C3F17C-992B-49E9-914C-535E73285109}" name="2019 _x000a_Cases" dataDxfId="635" dataCellStyle="Normal 2"/>
    <tableColumn id="6" xr3:uid="{F0F50040-37F1-4B9F-A68A-EE0CC6301D75}" name="2020 _x000a_Cases" dataDxfId="634" dataCellStyle="Normal 2"/>
    <tableColumn id="8" xr3:uid="{A8CAC3A3-5866-41EF-86DD-52DE61ABDA51}" name="2016 _x000a_Rate" dataDxfId="633" dataCellStyle="Normal 2"/>
    <tableColumn id="9" xr3:uid="{725D1675-9684-44EA-B7F9-31020746DC32}" name="2017 _x000a_Rate" dataDxfId="632" dataCellStyle="Normal 2"/>
    <tableColumn id="10" xr3:uid="{8E147E58-D16B-4C3C-AF83-6360338C14AF}" name="2018 _x000a_Rate" dataDxfId="631" dataCellStyle="Normal 2"/>
    <tableColumn id="11" xr3:uid="{AE00E08D-C894-4084-B845-6450BF494077}" name="2019 _x000a_Rate" dataDxfId="630" dataCellStyle="Normal 2"/>
    <tableColumn id="12" xr3:uid="{9528D349-83E1-4ACF-8FB4-FB087A2F24E7}" name="2020 _x000a_Rate" dataDxfId="629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for Females age 15-24 by LHJ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AFC450C-A021-4E04-9039-85B879845E6D}" name="GC_Males_Ages1524" displayName="GC_Males_Ages1524" ref="A3:K65" totalsRowShown="0" headerRowDxfId="628" dataDxfId="626" headerRowBorderDxfId="627" tableBorderDxfId="625" headerRowCellStyle="Normal 2" dataCellStyle="Normal 2">
  <autoFilter ref="A3:K65" xr:uid="{00000000-0009-0000-0100-00000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906BB252-3539-451C-ACC5-AFAE8980378A}" name="_x000a_COUNTY" dataDxfId="624" dataCellStyle="Normal 2"/>
    <tableColumn id="2" xr3:uid="{4D558FAA-5F8A-43D2-A625-D163358ACF4A}" name="2016 _x000a_Cases" dataDxfId="623" dataCellStyle="Normal 2"/>
    <tableColumn id="3" xr3:uid="{A9529728-FF5B-4839-9531-C419A42E9F94}" name="2017 _x000a_Cases" dataDxfId="622" dataCellStyle="Normal 2"/>
    <tableColumn id="4" xr3:uid="{C6791E92-BEDC-4932-8D07-0843882F0830}" name="2018 _x000a_Cases" dataDxfId="621" dataCellStyle="Normal 2"/>
    <tableColumn id="5" xr3:uid="{D284E9E6-4CC7-4B23-B953-BDF267EB514F}" name="2019 _x000a_Cases" dataDxfId="620" dataCellStyle="Normal 2"/>
    <tableColumn id="6" xr3:uid="{B3013F3D-2A94-4371-BCFF-D95C7784028B}" name="2020 _x000a_Cases" dataDxfId="619" dataCellStyle="Normal 2"/>
    <tableColumn id="8" xr3:uid="{9F846169-F670-46AF-9578-9BDD1E3DE899}" name="2016 _x000a_Rate" dataDxfId="618" dataCellStyle="Normal 2"/>
    <tableColumn id="9" xr3:uid="{93CC7A5F-0AC9-4B37-9B9B-31AB73906C07}" name="2017 _x000a_Rate" dataDxfId="617" dataCellStyle="Normal 2"/>
    <tableColumn id="10" xr3:uid="{AC57FF03-D9C7-4DE7-A45F-E4B61427BA0F}" name="2018 _x000a_Rate" dataDxfId="616" dataCellStyle="Normal 2"/>
    <tableColumn id="11" xr3:uid="{3E256439-CE25-4E58-8DB3-53929789D23F}" name="2019 _x000a_Rate" dataDxfId="615" dataCellStyle="Normal 2"/>
    <tableColumn id="12" xr3:uid="{B1BAC355-8D56-4187-ABDF-7D9BA6554ADA}" name="2020 _x000a_Rate" dataDxfId="614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for Males ages 15-24 by LHJ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C86548D-6727-4205-BA9E-24F4D45477A5}" name="GC_Females_Ages1544" displayName="GC_Females_Ages1544" ref="A3:K65" totalsRowShown="0" headerRowDxfId="613" dataDxfId="611" headerRowBorderDxfId="612" tableBorderDxfId="610" headerRowCellStyle="Normal 2" dataCellStyle="Normal 2">
  <autoFilter ref="A3:K65" xr:uid="{00000000-0009-0000-0100-00001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17771F56-6875-474D-8C77-3842EC76280D}" name="_x000a_COUNTY" dataDxfId="609" dataCellStyle="Normal 2"/>
    <tableColumn id="2" xr3:uid="{DD6B7022-CF24-4D1D-A716-60D7AEE917B3}" name="2016 _x000a_Cases" dataDxfId="608" dataCellStyle="Normal 2"/>
    <tableColumn id="3" xr3:uid="{17EB051A-36E1-4F13-8462-1E6040E5A49C}" name="2017 _x000a_Cases" dataDxfId="607" dataCellStyle="Normal 2"/>
    <tableColumn id="4" xr3:uid="{C9F9761F-51ED-4EE4-AF0F-E3C5F4ADF83E}" name="2018 _x000a_Cases" dataDxfId="606" dataCellStyle="Normal 2"/>
    <tableColumn id="5" xr3:uid="{F2108639-832E-4346-B0F4-3D36C82A478A}" name="2019 _x000a_Cases" dataDxfId="605" dataCellStyle="Normal 2"/>
    <tableColumn id="6" xr3:uid="{D544BFF9-8D25-4EA9-9594-F8508181BA5A}" name="2020 _x000a_Cases" dataDxfId="604" dataCellStyle="Normal 2"/>
    <tableColumn id="8" xr3:uid="{5CA37F41-3E2A-40E1-808D-F356FAA4CE5B}" name="2016 _x000a_Rate" dataDxfId="603" dataCellStyle="Normal 2"/>
    <tableColumn id="9" xr3:uid="{5288FE30-8E16-4BBE-A084-2F3CAD609AD6}" name="2017 _x000a_Rate" dataDxfId="602" dataCellStyle="Normal 2"/>
    <tableColumn id="10" xr3:uid="{0DF5661B-5459-4353-B891-3E16EBD3E009}" name="2018 _x000a_Rate" dataDxfId="601" dataCellStyle="Normal 2"/>
    <tableColumn id="11" xr3:uid="{7532CBCC-11D5-45B7-92D5-22DAE11C9893}" name="2019 _x000a_Rate" dataDxfId="600" dataCellStyle="Normal 2"/>
    <tableColumn id="12" xr3:uid="{F055138D-8190-4541-A873-990A3C812762}" name="2020 _x000a_Rate" dataDxfId="599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for Females ages 15-44 by LHJ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CD56387-F2A4-4963-BF0B-538BC7D68920}" name="GC_Males_Ages1544" displayName="GC_Males_Ages1544" ref="A3:K65" totalsRowShown="0" headerRowDxfId="598" dataDxfId="596" headerRowBorderDxfId="597" tableBorderDxfId="595" headerRowCellStyle="Normal 2" dataCellStyle="Normal 2">
  <autoFilter ref="A3:K65" xr:uid="{00000000-0009-0000-0100-00001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FC397ACD-05A9-4991-A2AC-4DD4DB475BF6}" name="_x000a_COUNTY" dataDxfId="594" dataCellStyle="Normal 2"/>
    <tableColumn id="2" xr3:uid="{75130822-0011-4127-9E50-C1CC8D9F3A51}" name="2016 _x000a_Cases" dataDxfId="593" dataCellStyle="Normal 2"/>
    <tableColumn id="3" xr3:uid="{4FEA2B93-C9B8-4569-A4D6-F22C934D3C8A}" name="2017 _x000a_Cases" dataDxfId="592" dataCellStyle="Normal 2"/>
    <tableColumn id="4" xr3:uid="{CF267A13-F1BC-4579-8822-C6A56D4767F3}" name="2018 _x000a_Cases" dataDxfId="591" dataCellStyle="Normal 2"/>
    <tableColumn id="5" xr3:uid="{93744439-F28C-47DA-80BC-65A452D63B4E}" name="2019 _x000a_Cases" dataDxfId="590" dataCellStyle="Normal 2"/>
    <tableColumn id="6" xr3:uid="{DF0653CD-9D63-4580-A946-3EAF2F4E2C8B}" name="2020 _x000a_Cases" dataDxfId="589" dataCellStyle="Normal 2"/>
    <tableColumn id="8" xr3:uid="{FC0BF11A-A452-4772-942D-2AEF4BE95FC8}" name="2016 _x000a_Rate" dataDxfId="588" dataCellStyle="Normal 2"/>
    <tableColumn id="9" xr3:uid="{C07DAAB4-8113-4A1E-8F5B-BB98A1CAC658}" name="2017 _x000a_Rate" dataDxfId="587" dataCellStyle="Normal 2"/>
    <tableColumn id="10" xr3:uid="{9F5757E4-9A38-4397-AD93-3D7D93B6680B}" name="2018 _x000a_Rate" dataDxfId="586" dataCellStyle="Normal 2"/>
    <tableColumn id="11" xr3:uid="{B9F04057-D122-4ACE-8745-476EB2174D9C}" name="2019 _x000a_Rate" dataDxfId="585" dataCellStyle="Normal 2"/>
    <tableColumn id="12" xr3:uid="{A008845B-6AFA-4658-B8D2-323FE4E31799}" name="2020 _x000a_Rate" dataDxfId="584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for Males ages 15-44 by LHJ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D81740F-1BBB-4596-BAD2-77197A4C45D0}" name="GCPrev1_AllSettings" displayName="GCPrev1_AllSettings" ref="A3:G6" totalsRowShown="0" headerRowDxfId="583" dataDxfId="581" headerRowBorderDxfId="582" headerRowCellStyle="Normal 2" dataCellStyle="Normal 2">
  <autoFilter ref="A3:G6" xr:uid="{00000000-0009-0000-0100-00000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93770E1-D6A6-4169-B3F3-67F651AC80A2}" name="Health Care Setting" dataDxfId="580" dataCellStyle="Normal 2"/>
    <tableColumn id="2" xr3:uid="{FFB90AF5-A03E-4C7C-9010-8D6D43571804}" name="Number _x000a_of Females _x000a_Tested" dataDxfId="579" dataCellStyle="Normal 2"/>
    <tableColumn id="3" xr3:uid="{6D19963B-1E23-4DBE-B992-FC5113F5798B}" name="Number _x000a_of Females _x000a_Positive" dataDxfId="578" dataCellStyle="Normal 2"/>
    <tableColumn id="4" xr3:uid="{B961658E-80D5-4551-801C-C1DE9EC89998}" name="Percent _x000a_of Females _x000a_Positive" dataDxfId="577" dataCellStyle="Normal 2"/>
    <tableColumn id="5" xr3:uid="{50FF87D6-7F85-42E5-92AB-7C4A789769C4}" name="Number_x000a_of Males†_x000a_Tested" dataDxfId="576" dataCellStyle="Normal 2"/>
    <tableColumn id="6" xr3:uid="{1257782C-CF55-4B38-9FFE-F4EEE97CFB4B}" name="Number_x000a_of Males†_x000a_Positive" dataDxfId="575" dataCellStyle="Normal 2"/>
    <tableColumn id="7" xr3:uid="{FF2E4393-435A-4AAF-887D-CB2C4D52E977}" name="Percent_x000a_Males†_x000a_Positive" dataDxfId="574" dataCellStyle="Normal 2"/>
  </tableColumns>
  <tableStyleInfo name="PrevTable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10A45112-E277-4641-A358-2C4EB80739E7}" name="GCPrev2_CoMorb" displayName="GCPrev2_CoMorb" ref="A5:G21" totalsRowShown="0" headerRowDxfId="573" dataDxfId="571" headerRowBorderDxfId="572" headerRowCellStyle="Normal 2" dataCellStyle="Normal 2">
  <autoFilter ref="A5:G21" xr:uid="{00000000-0009-0000-0100-00000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2632A754-F64B-44B1-B257-62A5DCCEFA44}" name="Gender &amp;_x000a_Age Group" dataDxfId="570" dataCellStyle="Normal 2"/>
    <tableColumn id="3" xr3:uid="{A69CD858-8DCB-4150-A080-4EEAEACE81CA}" name="Number of People GC+ in FP" dataDxfId="569" dataCellStyle="Normal 2"/>
    <tableColumn id="4" xr3:uid="{9BF99F39-9EB0-4F85-B078-5816461C2D5D}" name="Among GC+ in FP Number of People CT+" dataDxfId="568" dataCellStyle="Normal 2"/>
    <tableColumn id="5" xr3:uid="{8DE51745-A2D9-404C-AD12-EB1A91F7E9EF}" name="Among GC+ in FP Percent of CT+" dataDxfId="567" dataCellStyle="Normal 2"/>
    <tableColumn id="11" xr3:uid="{2E84591A-3F2E-43A6-B4F0-66B8FBC028BF}" name="Number of People GC+ in KNC" dataDxfId="566" dataCellStyle="Normal 2"/>
    <tableColumn id="12" xr3:uid="{F7D39077-330B-4DF6-B5EF-D379F09CFAAB}" name="Among GC+ in KNC Number of People CT+" dataDxfId="565" dataCellStyle="Normal 2"/>
    <tableColumn id="13" xr3:uid="{0579371B-61E0-4123-850C-EFCEB75F2BB6}" name="Among GC+ in KNC Percent of CT+" dataDxfId="564" dataCellStyle="Normal 2"/>
  </tableColumns>
  <tableStyleInfo name="PrevTab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DD90E1E-0AC1-4C66-8D72-2B57CC9A65FD}" name="CT_by_Gender" displayName="CT_by_Gender" ref="A2:G64" totalsRowShown="0" headerRowDxfId="987" dataDxfId="985" headerRowBorderDxfId="986" tableBorderDxfId="984" headerRowCellStyle="Normal 2" dataCellStyle="Normal 2">
  <autoFilter ref="A2:G64" xr:uid="{1DD90E1E-0AC1-4C66-8D72-2B57CC9A65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C8EB409-D0EC-4B6A-835C-FDCA9993D12E}" name="_x000a_COUNTY" dataDxfId="983" dataCellStyle="Normal 2"/>
    <tableColumn id="2" xr3:uid="{681A772A-9937-4B97-A606-3003475A0B41}" name="Female_x000a_Cases" dataDxfId="982" dataCellStyle="Normal 2"/>
    <tableColumn id="3" xr3:uid="{33F775F3-AD81-4A09-8881-825D21BB1776}" name="Female_x000a_Rate" dataDxfId="981" dataCellStyle="Normal 2"/>
    <tableColumn id="5" xr3:uid="{53B636DD-94B1-4F9C-A990-E509C666FBA0}" name="Male_x000a_Cases" dataDxfId="980" dataCellStyle="Normal 2"/>
    <tableColumn id="6" xr3:uid="{420AA4D6-1F13-4CA3-A6D8-3D6DADFEBCE5}" name="Male_x000a_Rate" dataDxfId="979" dataCellStyle="Normal 2"/>
    <tableColumn id="8" xr3:uid="{4F9C9148-11A5-4147-B225-AD4678B6EBCD}" name="Total_x000a_Cases" dataDxfId="978" dataCellStyle="Normal 2"/>
    <tableColumn id="9" xr3:uid="{2C4D5A44-4BA4-41F4-A883-B2ABC1972FF7}" name="Total_x000a_Rate" dataDxfId="977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by LHJ and Gender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A240B6DD-7F46-4D34-8142-B3DD9495A008}" name="GCPrev3_SettingAge" displayName="GCPrev3_SettingAge" ref="A3:J27" totalsRowShown="0" headerRowDxfId="563" dataDxfId="561" headerRowBorderDxfId="562" tableBorderDxfId="560" headerRowCellStyle="Normal 2" dataCellStyle="Normal 2">
  <autoFilter ref="A3:J27" xr:uid="{00000000-0009-0000-0100-00001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5F9F0E3A-460F-45CC-8FE3-DA16EB876E91}" name="Race &amp; Age Group" dataDxfId="559" dataCellStyle="Normal 2"/>
    <tableColumn id="3" xr3:uid="{9E8BF22F-6955-40D6-9EDF-A2D6458F975A}" name="Total _x000a_Number_x000a_Tested" dataDxfId="558" dataCellStyle="Normal 2"/>
    <tableColumn id="4" xr3:uid="{ACBF78A9-B944-4F57-956E-A08141D22270}" name="Total _x000a_Number_x000a_Positive" dataDxfId="557" dataCellStyle="Normal 2"/>
    <tableColumn id="5" xr3:uid="{8648A387-3783-4D50-8A87-B8F1AADEC616}" name="Total _x000a_Percent_x000a_Positive" dataDxfId="556" dataCellStyle="Normal 2"/>
    <tableColumn id="7" xr3:uid="{78DC24BC-5265-4B8E-B870-C5E87E2B2255}" name="Number_x000a_of Females_x000a_Tested" dataDxfId="555" dataCellStyle="Normal 2"/>
    <tableColumn id="8" xr3:uid="{F2FE5AB9-AC0C-42FB-8710-2195937B86E0}" name="Number_x000a_of Females_x000a_Positive" dataDxfId="554" dataCellStyle="Normal 2"/>
    <tableColumn id="9" xr3:uid="{FF520AE6-548A-4C91-805D-B21165918D6B}" name="Percent_x000a_of Females_x000a_Positive" dataDxfId="553" dataCellStyle="Normal 2"/>
    <tableColumn id="11" xr3:uid="{95CE1247-7722-4968-8A69-DFB5541BB58A}" name="Number_x000a_of Males†_x000a_Tested" dataDxfId="552" dataCellStyle="Normal 2"/>
    <tableColumn id="12" xr3:uid="{3F3411C3-B685-4D20-81A7-28822D5F3513}" name="Number_x000a_of Males†_x000a_Positive" dataDxfId="551" dataCellStyle="Normal 2"/>
    <tableColumn id="13" xr3:uid="{A2A700EA-C2B4-4C13-BC8B-1DDEEBC2589B}" name="Percent_x000a_of Males†_x000a_Positive" dataDxfId="550" dataCellStyle="Normal 2"/>
  </tableColumns>
  <tableStyleInfo name="PrevTable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FE9C0651-7B58-4AAE-960B-31502F0A5434}" name="Table1" displayName="Table1" ref="A2:K47" totalsRowShown="0" headerRowDxfId="549" dataDxfId="547" headerRowBorderDxfId="548">
  <autoFilter ref="A2:K4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49BC4D64-6CA6-43BE-86C6-4116899FB338}" name="CLINIC SITE" dataDxfId="546"/>
    <tableColumn id="2" xr3:uid="{1F421CB2-F603-4C6E-B498-042D0B038C9B}" name="2016_x000a_Number" dataDxfId="545"/>
    <tableColumn id="3" xr3:uid="{C9443D7B-6B89-4598-AFA3-A3ABEBE6F754}" name="2016_x000a_Percent" dataDxfId="544"/>
    <tableColumn id="5" xr3:uid="{AE3CF06D-C997-4333-A95A-56828AFE46FF}" name="2017_x000a_Number" dataDxfId="543"/>
    <tableColumn id="6" xr3:uid="{57CE1D4F-E637-4C6A-ACC2-C0A610398B45}" name="2017_x000a_Percent" dataDxfId="542"/>
    <tableColumn id="8" xr3:uid="{9F7B179D-894F-490A-B795-4CA1093A8B9F}" name="2018_x000a_Number" dataDxfId="541"/>
    <tableColumn id="9" xr3:uid="{7347FD2E-84FC-484F-A994-FCC635D0A37D}" name="2018_x000a_Percent" dataDxfId="540"/>
    <tableColumn id="11" xr3:uid="{A89AF30A-5B23-46D9-9411-F48E04E2BB1D}" name="2019_x000a_Number" dataDxfId="539"/>
    <tableColumn id="12" xr3:uid="{B1412EC2-84CE-467B-8EAE-E7A2C0B6A98F}" name="2019_x000a_Percent" dataDxfId="538"/>
    <tableColumn id="14" xr3:uid="{1A794C16-8637-43D2-A37A-B597310E0B08}" name="2020_x000a_Number" dataDxfId="537"/>
    <tableColumn id="15" xr3:uid="{E79CD80F-174D-4414-9F10-B4AD1155B847}" name="2020_x000a_Percent" dataDxfId="536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3DE3B78-6D0B-4239-BAB8-384F8CEC876C}" name="PS_by_County" displayName="PS_by_County" ref="A3:L65" totalsRowShown="0" headerRowDxfId="535" dataDxfId="533" headerRowBorderDxfId="534" tableBorderDxfId="532" headerRowCellStyle="Normal 2" dataCellStyle="Normal 2">
  <autoFilter ref="A3:L65" xr:uid="{23DE3B78-6D0B-4239-BAB8-384F8CEC876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1A03FD8-62ED-4380-8671-33948343ACFF}" name="COUNTY" dataDxfId="531" dataCellStyle="Normal 2"/>
    <tableColumn id="2" xr3:uid="{B263DF4B-6A6D-46A2-A59B-97FC258E1EB7}" name="2016_x000a_Cases" dataDxfId="530" dataCellStyle="Normal 2"/>
    <tableColumn id="3" xr3:uid="{F3181CFC-56FC-4466-B923-85E42AFC7905}" name="2017_x000a_Cases" dataDxfId="529" dataCellStyle="Normal 2"/>
    <tableColumn id="4" xr3:uid="{DD288F10-2A5B-4AA3-93B2-F7839047FD3E}" name="2018_x000a_Cases" dataDxfId="528" dataCellStyle="Normal 2"/>
    <tableColumn id="5" xr3:uid="{CD3B1BD6-3B17-4B02-83E8-5795566DE951}" name="2019_x000a_Cases" dataDxfId="527" dataCellStyle="Normal 2"/>
    <tableColumn id="6" xr3:uid="{41CB1237-D613-437D-8F3A-C28611188E1D}" name="2020_x000a_Cases" dataDxfId="526" dataCellStyle="Normal 2"/>
    <tableColumn id="8" xr3:uid="{036C532F-0EB4-4C10-8DEC-F96F697474C4}" name="2016_x000a_Rate" dataDxfId="525" dataCellStyle="Normal 2"/>
    <tableColumn id="9" xr3:uid="{9FB77D55-1F83-4EF6-83C5-333C015BD429}" name="2017_x000a_Rate" dataDxfId="524" dataCellStyle="Normal 2"/>
    <tableColumn id="10" xr3:uid="{34EF0EB0-E1FE-4C4D-8C97-2C9F9431D2AD}" name="2018_x000a_Rate" dataDxfId="523" dataCellStyle="Normal 2"/>
    <tableColumn id="11" xr3:uid="{B7317956-016C-4A77-AFCB-025D60B506B5}" name="2019_x000a_Rate" dataDxfId="522" dataCellStyle="Normal 2"/>
    <tableColumn id="12" xr3:uid="{4BC15A0C-6111-4301-9F11-7794EDFD0D7A}" name="2020_x000a_Rate" dataDxfId="521" dataCellStyle="Normal 2"/>
    <tableColumn id="13" xr3:uid="{CF4D221D-2A98-4BCC-A391-ECAEDA222A4F}" name="Rate_x000a_Rank" dataDxfId="520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Primary &amp; Secondary Syphilis, Cases and Rates by LHJ"/>
    </ext>
  </extLst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837EDFB-C24B-4C45-B1FD-717526096BF7}" name="PS_by_Gender" displayName="PS_by_Gender" ref="A2:G64" totalsRowShown="0" headerRowDxfId="519" dataDxfId="517" headerRowBorderDxfId="518" tableBorderDxfId="516" headerRowCellStyle="Normal 2" dataCellStyle="Normal 2">
  <autoFilter ref="A2:G6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D8B3BB0B-D134-48D2-B157-99D326851CA9}" name="_x000a_COUNTY" dataDxfId="515" dataCellStyle="Normal 2"/>
    <tableColumn id="2" xr3:uid="{3035B6EF-1537-4D1B-BDE7-E1C70BC1A094}" name="Female_x000a_Cases" dataDxfId="514" dataCellStyle="Normal 2"/>
    <tableColumn id="3" xr3:uid="{A81C37D4-9146-4703-A7C1-3A531880C310}" name="Female_x000a_Rate" dataDxfId="513" dataCellStyle="Normal 2"/>
    <tableColumn id="5" xr3:uid="{D2B23CE2-F7B9-410E-AA5A-715ABE0463E1}" name="Male_x000a_Cases" dataDxfId="512" dataCellStyle="Normal 2"/>
    <tableColumn id="6" xr3:uid="{4D4F9466-8EB2-4840-99B3-5D37DBE88A71}" name="Male_x000a_Rate" dataDxfId="511" dataCellStyle="Normal 2"/>
    <tableColumn id="8" xr3:uid="{9D3C98FB-969B-45A9-A0C8-6438EDCD62AF}" name="Total_x000a_Cases" dataDxfId="510" dataCellStyle="Normal 2"/>
    <tableColumn id="9" xr3:uid="{F138701A-770D-4A6F-9982-218A9840037B}" name="Total_x000a_Rate" dataDxfId="509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Primary and Secondary Syphilis, Cases and Rates by LHJ and Gender"/>
    </ext>
  </extLst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F696564-CF42-4D6F-B70D-BE7EC5A56551}" name="PS_by_ARS" displayName="PS_by_ARS" ref="A3:H42" totalsRowShown="0" headerRowDxfId="507" dataDxfId="505" headerRowBorderDxfId="506" tableBorderDxfId="504">
  <autoFilter ref="A3:H42" xr:uid="{00000000-0009-0000-0100-00000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67A3F41A-4CC2-40F4-B9E5-A527D4BA0444}" name="Race &amp; Age Group" dataDxfId="503" dataCellStyle="Normal 2 2"/>
    <tableColumn id="2" xr3:uid="{A3EFF1AE-13CC-45EF-8165-D2197D35CA2B}" name="Total_x000a_Cases" dataDxfId="502" totalsRowDxfId="501" dataCellStyle="Normal 2 2"/>
    <tableColumn id="3" xr3:uid="{54F1C5BC-1C4E-4C9D-9119-19BBE3B11C5F}" name="Total_x000a_Rate" dataDxfId="500" totalsRowDxfId="499" dataCellStyle="Normal 2 2"/>
    <tableColumn id="4" xr3:uid="{52EB9E77-71BB-4A1B-BCE7-A4076F83B81D}" name="Female_x000a_Cases" dataDxfId="498" dataCellStyle="Normal 2 2"/>
    <tableColumn id="5" xr3:uid="{4A3FD93D-A33E-4209-B8BA-2565525E90C8}" name="Female_x000a_Rate" dataDxfId="497" dataCellStyle="Normal 2 2"/>
    <tableColumn id="6" xr3:uid="{9EB74BE5-CF4E-47C0-904C-97E11448885F}" name="Male_x000a_Cases" dataDxfId="496" totalsRowDxfId="495" dataCellStyle="Normal 2 2"/>
    <tableColumn id="7" xr3:uid="{60F9939A-E566-4E1D-80A2-B925AF60F63E}" name="Male_x000a_Rate" dataDxfId="494" totalsRowDxfId="493" dataCellStyle="Normal 2 2"/>
    <tableColumn id="8" xr3:uid="{068FBFFC-7DAF-40DB-91F0-62C36E2A7636}" name="Gender Not_x000a_Specified Cases" dataDxfId="492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 by gender, race/ethnicity, and age group"/>
    </ext>
  </extLst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7AB7A6D-7EE0-447F-93A9-B7E3BA56A16F}" name="PS_Females_by_County" displayName="PS_Females_by_County" ref="A3:K65" totalsRowShown="0" headerRowDxfId="491" dataDxfId="489" headerRowBorderDxfId="490" tableBorderDxfId="488" headerRowCellStyle="Normal 2" dataCellStyle="Normal 2">
  <autoFilter ref="A3:K65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ABFD1449-438B-4543-8135-3963E0E2296A}" name="_x000a_COUNTY" dataDxfId="487" dataCellStyle="Normal 2"/>
    <tableColumn id="2" xr3:uid="{833D9088-F5D3-42E5-AF43-E4B8C393E3E1}" name="2016_x000a_Cases" dataDxfId="486" dataCellStyle="Normal 2"/>
    <tableColumn id="3" xr3:uid="{56754D7E-5D8E-4BBB-8061-96A8A22803A8}" name="2017_x000a_Cases" dataDxfId="485" dataCellStyle="Normal 2"/>
    <tableColumn id="4" xr3:uid="{9CAEC4A6-8377-450C-8009-3BB5E9169BCE}" name="2018_x000a_Cases" dataDxfId="484" dataCellStyle="Normal 2"/>
    <tableColumn id="5" xr3:uid="{9BDAF56F-0C6F-4ABD-B171-B992CE8D0BA0}" name="2019_x000a_Cases" dataDxfId="483" dataCellStyle="Normal 2"/>
    <tableColumn id="6" xr3:uid="{319D1F60-F946-49BC-949F-5943696D7410}" name="2020_x000a_Cases" dataDxfId="482" dataCellStyle="Normal 2"/>
    <tableColumn id="8" xr3:uid="{305E76AA-2300-47ED-A44D-A5EC7523C17F}" name="2016_x000a_Rate" dataDxfId="481" dataCellStyle="Normal 2"/>
    <tableColumn id="9" xr3:uid="{5C515B44-D663-49FB-900D-52AC2AADCDCC}" name="2017_x000a_Rate" dataDxfId="480" dataCellStyle="Normal 2"/>
    <tableColumn id="10" xr3:uid="{CFF35F24-DF59-49C5-91CE-67B869202375}" name="2018_x000a_Rate" dataDxfId="479" dataCellStyle="Normal 2"/>
    <tableColumn id="11" xr3:uid="{33437336-FA94-4BC8-BD9A-6EDA974C8CD8}" name="2019_x000a_Rate" dataDxfId="478" dataCellStyle="Normal 2"/>
    <tableColumn id="12" xr3:uid="{4860DD7E-4E46-4715-81F1-D5E9C652BBBA}" name="2020_x000a_Rate" dataDxfId="477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Females by LHJ"/>
    </ext>
  </extLst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F47636C5-7D3A-4693-9030-332FB38433B9}" name="PS_Males_by_County" displayName="PS_Males_by_County" ref="A3:K65" totalsRowShown="0" headerRowDxfId="476" dataDxfId="474" headerRowBorderDxfId="475" tableBorderDxfId="473" headerRowCellStyle="Normal 2" dataCellStyle="Normal 2">
  <autoFilter ref="A3:K65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94488C7E-30B0-4343-95F7-8BB25CD2261A}" name="_x000a_COUNTY" dataDxfId="472" dataCellStyle="Normal 2"/>
    <tableColumn id="2" xr3:uid="{D0EF2EB4-3A27-4998-BE9C-FC19D90B62F2}" name="2016_x000a_Cases" dataDxfId="471" dataCellStyle="Normal 2"/>
    <tableColumn id="3" xr3:uid="{A60B2E6D-7272-48EE-AC90-405707462533}" name="2017_x000a_Cases" dataDxfId="470" dataCellStyle="Normal 2"/>
    <tableColumn id="4" xr3:uid="{A45298C4-8BFA-4136-97BD-AD24CB154073}" name="2018_x000a_Cases" dataDxfId="469" dataCellStyle="Normal 2"/>
    <tableColumn id="5" xr3:uid="{FEA021B4-B153-47A7-A3DB-1C716CA09AE4}" name="2019_x000a_Cases" dataDxfId="468" dataCellStyle="Normal 2"/>
    <tableColumn id="6" xr3:uid="{03669017-B431-496D-9EB8-6603788FE2EB}" name="2020_x000a_Cases" dataDxfId="467" dataCellStyle="Normal 2"/>
    <tableColumn id="8" xr3:uid="{B8A260AB-78E2-4D9F-AF3F-A5B0C8DE8C14}" name="2016_x000a_Rate" dataDxfId="466" dataCellStyle="Normal 2"/>
    <tableColumn id="9" xr3:uid="{0DC0404B-3529-4AF9-A5E9-12C8A0CBD3FF}" name="2017_x000a_Rate" dataDxfId="465" dataCellStyle="Normal 2"/>
    <tableColumn id="10" xr3:uid="{12ECCBC0-5B70-4DB1-A26B-FADF83ACB7F1}" name="2018_x000a_Rate" dataDxfId="464" dataCellStyle="Normal 2"/>
    <tableColumn id="11" xr3:uid="{BB11D906-2E87-4463-8A8C-BEA8B4E4F3F7}" name="2019_x000a_Rate" dataDxfId="463" dataCellStyle="Normal 2"/>
    <tableColumn id="12" xr3:uid="{5B1FCC8A-EC76-496B-9C14-71207F69D4F6}" name="2020_x000a_Rate" dataDxfId="462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Males by LHJ"/>
    </ext>
  </extLst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1B3B5A8E-B347-42A9-98F7-8AAB5E6C23C9}" name="PS_by_AgeGroup" displayName="PS_by_AgeGroup" ref="A3:K39" totalsRowShown="0" headerRowDxfId="461" dataDxfId="459" headerRowBorderDxfId="460" tableBorderDxfId="458" headerRowCellStyle="Normal 2" dataCellStyle="Normal 2 2">
  <autoFilter ref="A3:K39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DCEA9ACC-A489-4E2A-93B0-AE12B5DC38C6}" name="Gender &amp; Age Group" dataDxfId="457" totalsRowDxfId="456" dataCellStyle="Normal 2 2"/>
    <tableColumn id="2" xr3:uid="{21F7218B-3665-449B-A1F0-7745358E2D49}" name="2016_x000a_Cases" dataDxfId="455" totalsRowDxfId="454" dataCellStyle="Normal 2 2"/>
    <tableColumn id="19" xr3:uid="{A454E14C-7319-4036-8ABD-AC52B312E812}" name="2017_x000a_Cases" dataDxfId="453" totalsRowDxfId="452" dataCellStyle="Normal 2 2"/>
    <tableColumn id="20" xr3:uid="{D1A23688-8392-4061-B065-27AE03572D23}" name="2018_x000a_Cases" dataDxfId="451" totalsRowDxfId="450" dataCellStyle="Normal 2 2"/>
    <tableColumn id="21" xr3:uid="{4492988A-D65F-4028-AA4C-FBD173CD4082}" name="2019_x000a_Cases" dataDxfId="449" totalsRowDxfId="448" dataCellStyle="Normal 2 2"/>
    <tableColumn id="22" xr3:uid="{681EA05C-503C-4B26-AA56-342898B5936B}" name="2020_x000a_Cases" dataDxfId="447" dataCellStyle="Normal 2 2"/>
    <tableColumn id="4" xr3:uid="{86CC1BC7-E365-47FF-A5F7-60C02328651A}" name="2016_x000a_Rate" dataDxfId="446" dataCellStyle="Normal 2 2"/>
    <tableColumn id="25" xr3:uid="{41558663-777F-445A-9F03-9254607CF10F}" name="2017_x000a_Rate" dataDxfId="445" dataCellStyle="Normal 2 2"/>
    <tableColumn id="26" xr3:uid="{296E781E-7F80-4303-8970-749B7D1BBD28}" name="2018_x000a_Rate" dataDxfId="444" dataCellStyle="Normal 2 2"/>
    <tableColumn id="27" xr3:uid="{E363B970-F737-46E6-BAF7-104226D827F1}" name="2019_x000a_Rate" dataDxfId="443" dataCellStyle="Normal 2 2"/>
    <tableColumn id="28" xr3:uid="{D30FE27A-31DC-4A9E-BB5A-EE5832738027}" name="2020_x000a_Rate" dataDxfId="442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age group"/>
    </ext>
  </extLst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F8F71903-6078-4F83-AA2E-C6C956CEB340}" name="PS_by_RaceEthnicity" displayName="PS_by_RaceEthnicity" ref="A3:K31" totalsRowShown="0" headerRowDxfId="441" dataDxfId="439" headerRowBorderDxfId="440" tableBorderDxfId="438" headerRowCellStyle="Normal 2" dataCellStyle="Normal 2 2">
  <autoFilter ref="A3:K31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996796AF-F8EE-43CD-825D-5FC34A5D6C9B}" name="Gender &amp; Race/Ethnicity" dataDxfId="437" totalsRowDxfId="436" dataCellStyle="Normal 2 2"/>
    <tableColumn id="2" xr3:uid="{FF1F2AFE-014B-4726-8837-B1FCB92C5681}" name="2016_x000a_Cases" dataDxfId="435" totalsRowDxfId="434" dataCellStyle="Normal 2 2"/>
    <tableColumn id="19" xr3:uid="{3DBD32AB-7C52-4524-85F9-5BEA1351FE4C}" name="2017_x000a_Cases" dataDxfId="433" totalsRowDxfId="432" dataCellStyle="Normal 2 2"/>
    <tableColumn id="20" xr3:uid="{306C8DCD-93FF-46BF-B53E-FB4EF145F21A}" name="2018_x000a_Cases" dataDxfId="431" totalsRowDxfId="430" dataCellStyle="Normal 2 2"/>
    <tableColumn id="21" xr3:uid="{B0497BDF-9EDA-46F3-94BC-3670B5552898}" name="2019_x000a_Cases" dataDxfId="429" totalsRowDxfId="428" dataCellStyle="Normal 2 2"/>
    <tableColumn id="22" xr3:uid="{6B737756-3759-4DD3-8885-88A5926AC6B7}" name="2020_x000a_Cases" dataDxfId="427" totalsRowDxfId="426" dataCellStyle="Normal 2 2"/>
    <tableColumn id="4" xr3:uid="{F63C4953-A250-4BFE-8D75-13974C346A49}" name="2016_x000a_Rate" dataDxfId="425" dataCellStyle="Normal 2 2"/>
    <tableColumn id="25" xr3:uid="{20D15700-5D79-43D5-B6EC-5688206C3A09}" name="2017_x000a_Rate" dataDxfId="424" dataCellStyle="Normal 2 2"/>
    <tableColumn id="26" xr3:uid="{85A8F3B6-E837-46BE-8A67-2EB8EB0FE641}" name="2018_x000a_Rate" dataDxfId="423" dataCellStyle="Normal 2 2"/>
    <tableColumn id="27" xr3:uid="{FC82FBCC-922E-4980-A097-899E9B851889}" name="2019_x000a_Rate" dataDxfId="422" dataCellStyle="Normal 2 2"/>
    <tableColumn id="28" xr3:uid="{B9ACE412-21DB-4159-9884-113B099AAE64}" name="2020_x000a_Rate" dataDxfId="421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race/ethnicity"/>
    </ext>
  </extLst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946B5CA-2F7A-4BD1-85BA-28A3B76BE6CC}" name="PS_Females_Ages1544" displayName="PS_Females_Ages1544" ref="A3:K65" totalsRowShown="0" headerRowDxfId="420" dataDxfId="418" headerRowBorderDxfId="419" tableBorderDxfId="417" headerRowCellStyle="Normal 2" dataCellStyle="Normal 2">
  <autoFilter ref="A3:K65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8D22018D-BDFA-490E-9D73-508AD886E504}" name="_x000a_COUNTY" dataDxfId="416" dataCellStyle="Normal 2"/>
    <tableColumn id="2" xr3:uid="{6EB31F82-303B-425D-8CF1-87AEA14192C6}" name="2016_x000a_Cases" dataDxfId="415" dataCellStyle="Normal 2"/>
    <tableColumn id="3" xr3:uid="{C373DF75-84C9-4154-AFB5-88FEA2F49CED}" name="2017_x000a_Cases" dataDxfId="414" dataCellStyle="Normal 2"/>
    <tableColumn id="4" xr3:uid="{D7066B84-5BEF-49E1-BBBF-2775FD0A3F8C}" name="2018_x000a_Cases" dataDxfId="413" dataCellStyle="Normal 2"/>
    <tableColumn id="5" xr3:uid="{75FF6226-4D1A-43C2-8464-073039DB246E}" name="2019_x000a_Cases" dataDxfId="412" dataCellStyle="Normal 2"/>
    <tableColumn id="6" xr3:uid="{5CF3838F-C394-4013-8150-7248351F4499}" name="2020_x000a_Cases" dataDxfId="411" dataCellStyle="Normal 2"/>
    <tableColumn id="8" xr3:uid="{5E35D607-F72E-4A21-93E1-01BB2A86233C}" name="2016_x000a_Rate" dataDxfId="410" dataCellStyle="Normal 2"/>
    <tableColumn id="9" xr3:uid="{3F9411E2-126A-4B90-9495-85FFAEBE574A}" name="2017_x000a_Rate" dataDxfId="409" dataCellStyle="Normal 2"/>
    <tableColumn id="10" xr3:uid="{D78381E3-8A9F-4114-A28B-F1337BCB0F67}" name="2018_x000a_Rate" dataDxfId="408" dataCellStyle="Normal 2"/>
    <tableColumn id="11" xr3:uid="{E55D0D24-5BA7-4E4B-9FA7-B228D0949358}" name="2019_x000a_Rate" dataDxfId="407" dataCellStyle="Normal 2"/>
    <tableColumn id="12" xr3:uid="{F651BC6B-0174-4032-9EBE-20C433E094B9}" name="2020_x000a_Rate" dataDxfId="406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Females ages 15-44 by LHJ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8942ABF-1571-4C3A-B594-6D636578DB12}" name="CT_by_ARS" displayName="CT_by_ARS" ref="A3:H49" totalsRowShown="0" headerRowDxfId="976" dataDxfId="974" headerRowBorderDxfId="975" tableBorderDxfId="973" headerRowCellStyle="Normal 2 2">
  <autoFilter ref="A3:H49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60E1A3B6-06E8-430E-9E0D-CA0920E8257A}" name="Race/Ethnicity &amp; _x000a_Age Group" dataDxfId="972" totalsRowDxfId="971" dataCellStyle="Normal 2 2"/>
    <tableColumn id="2" xr3:uid="{E20A28B0-F16C-433E-8B86-AF7CABAD68E3}" name="Total_x000a_Cases" dataDxfId="970" totalsRowDxfId="969" dataCellStyle="Normal 2 2"/>
    <tableColumn id="3" xr3:uid="{BD41D3A0-465B-4AFF-B314-FA287231865A}" name="Total_x000a_Rate" dataDxfId="968" totalsRowDxfId="967" dataCellStyle="Normal 2 2"/>
    <tableColumn id="4" xr3:uid="{B632EC09-8B57-411F-B735-0B9F565E44B0}" name="Female_x000a_Cases" dataDxfId="966" totalsRowDxfId="965" dataCellStyle="Normal 2 2"/>
    <tableColumn id="5" xr3:uid="{FAB68FC6-C4A0-492F-A3CD-96B7399707A6}" name="Female_x000a_Rate" dataDxfId="964" totalsRowDxfId="963" dataCellStyle="Normal 2 2"/>
    <tableColumn id="6" xr3:uid="{27B16766-36FA-4B82-9B5E-F5F5A3615270}" name="Male_x000a_Cases" dataDxfId="962" totalsRowDxfId="961" dataCellStyle="Normal 2 2"/>
    <tableColumn id="7" xr3:uid="{1DF88AD2-C5F0-4777-A7BF-DDD3885FC47F}" name="Male_x000a_Rate" dataDxfId="960" totalsRowDxfId="959" dataCellStyle="Normal 2 2"/>
    <tableColumn id="8" xr3:uid="{614A97ED-7CB1-4B0C-A243-0A18A5E88801}" name="Gender Not_x000a_Specified Cases" dataDxfId="958" totalsRowDxfId="957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 by gender, race/ethnicity, and age group"/>
    </ext>
  </extLst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5725DB8-FA2A-4832-9988-FD8717B757D7}" name="EnPnS_by_County" displayName="EnPnS_by_County" ref="A3:L65" totalsRowShown="0" headerRowDxfId="405" dataDxfId="403" headerRowBorderDxfId="404" tableBorderDxfId="402" headerRowCellStyle="Normal 2" dataCellStyle="Normal 2">
  <autoFilter ref="A3:L65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5A28A28-877B-4C66-A2DA-FEADE180E0E8}" name="COUNTY" dataDxfId="401" dataCellStyle="Normal 2"/>
    <tableColumn id="2" xr3:uid="{7399443E-CCE1-416F-AB9C-D3787E04FAC5}" name="2016_x000a_Cases" dataDxfId="400" dataCellStyle="Normal 2"/>
    <tableColumn id="3" xr3:uid="{E46D55DE-B771-4FD6-B3BC-3624771261EE}" name="2017_x000a_Cases" dataDxfId="399" dataCellStyle="Normal 2"/>
    <tableColumn id="4" xr3:uid="{F395669B-CB60-4D3B-B6B6-D695A06E1FF6}" name="2018_x000a_Cases" dataDxfId="398" dataCellStyle="Normal 2"/>
    <tableColumn id="5" xr3:uid="{EFC3C8C4-938F-481F-BD2B-3CEC71949B24}" name="2019_x000a_Cases" dataDxfId="397" dataCellStyle="Normal 2"/>
    <tableColumn id="6" xr3:uid="{4C986B72-C534-4356-A6F3-6F8228CC7CEC}" name="2020_x000a_Cases" dataDxfId="396" dataCellStyle="Normal 2"/>
    <tableColumn id="8" xr3:uid="{FC0F299A-1DC8-4317-9C29-D3D7DAEBA128}" name="2016_x000a_Rate" dataDxfId="395" dataCellStyle="Normal 2"/>
    <tableColumn id="9" xr3:uid="{13DD67FB-1F68-41EA-8A5B-C461454F946A}" name="2017_x000a_Rate" dataDxfId="394" dataCellStyle="Normal 2"/>
    <tableColumn id="10" xr3:uid="{6920DCA7-C0E3-4EA6-B414-1C19DFBAFD69}" name="2018_x000a_Rate" dataDxfId="393" dataCellStyle="Normal 2"/>
    <tableColumn id="11" xr3:uid="{8895F1E5-8F57-4534-9533-FCF763EC6D62}" name="2019_x000a_Rate" dataDxfId="392" dataCellStyle="Normal 2"/>
    <tableColumn id="12" xr3:uid="{D85A6229-A99C-499A-BFFD-24B9D8D01066}" name="2020_x000a_Rate" dataDxfId="391" dataCellStyle="Normal 2"/>
    <tableColumn id="13" xr3:uid="{1A8475EB-F32E-42C4-AA5F-B71DB05EB48B}" name="Rate_x000a_Rank" dataDxfId="390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Primary &amp; Secondary Syphilis, Cases and Rates by LHJ"/>
    </ext>
  </extLst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4360AAD-F801-4EB2-8A3A-7DF41C8C5A67}" name="EnPnS_by_Gernder" displayName="EnPnS_by_Gernder" ref="A3:G65" totalsRowShown="0" headerRowDxfId="389" dataDxfId="387" headerRowBorderDxfId="388" tableBorderDxfId="386" headerRowCellStyle="Normal 2" dataCellStyle="Normal 2">
  <autoFilter ref="A3:G65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EDC62CB5-F467-4CF4-94B2-211F5E55640A}" name="COUNTY" dataDxfId="385" dataCellStyle="Normal 2"/>
    <tableColumn id="2" xr3:uid="{5F76BB84-0E92-46C9-8A63-DA53C3A56C42}" name="Female_x000a_Cases" dataDxfId="384" dataCellStyle="Normal 2"/>
    <tableColumn id="3" xr3:uid="{26CFDAF9-33DC-410A-B351-9A8CB80ADD32}" name="Female_x000a_Rate" dataDxfId="383" dataCellStyle="Normal 2"/>
    <tableColumn id="5" xr3:uid="{F57C371F-E022-490F-81C2-47B3A4957742}" name="Male_x000a_Cases" dataDxfId="382" dataCellStyle="Normal 2"/>
    <tableColumn id="6" xr3:uid="{962FBE50-0E90-4887-96CE-7055B6C99529}" name="Male_x000a_Rate" dataDxfId="381" dataCellStyle="Normal 2"/>
    <tableColumn id="8" xr3:uid="{9AA11CBF-616C-42C8-B08B-616FE21E150F}" name="Total_x000a_Cases" dataDxfId="380" dataCellStyle="Normal 2"/>
    <tableColumn id="9" xr3:uid="{0A27EC8C-897E-4386-978A-C004E765505A}" name="Total_x000a_Rate" dataDxfId="379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Primary and Secondary Syphilis, Cases and Rates by LHJ and Gender"/>
    </ext>
  </extLst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5AE73FC-3B2A-4942-9D35-D2A782B5C26B}" name="EnPnS_by_ARS" displayName="EnPnS_by_ARS" ref="A3:H42" totalsRowShown="0" dataDxfId="377" headerRowBorderDxfId="378" tableBorderDxfId="376" dataCellStyle="Normal 2 2">
  <autoFilter ref="A3:H42" xr:uid="{00000000-0009-0000-0100-00000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1E7767B5-63CD-4820-9ACB-952A209C9857}" name="Race &amp; Age Group" dataDxfId="375" totalsRowDxfId="374" dataCellStyle="Normal 2 2"/>
    <tableColumn id="2" xr3:uid="{BCF91F9F-53C9-4CA1-8D29-4C5CBC06C9F0}" name="Total_x000a_Cases" dataDxfId="373" totalsRowDxfId="372" dataCellStyle="Normal 2 2"/>
    <tableColumn id="3" xr3:uid="{CB6206DA-2CBD-4132-99A1-08B7EB644FF0}" name="Total_x000a_Rate" dataDxfId="371" totalsRowDxfId="370" dataCellStyle="Normal 2 2"/>
    <tableColumn id="4" xr3:uid="{B54CDF3C-5E1E-42BD-BADA-B2D8350E77AE}" name="Female_x000a_Cases" dataDxfId="369" totalsRowDxfId="368" dataCellStyle="Normal 2 2"/>
    <tableColumn id="5" xr3:uid="{9A6D3FC4-BBE8-4E3A-8A80-0ADD98B6FB9E}" name="Female_x000a_Rate" dataDxfId="367" totalsRowDxfId="366" dataCellStyle="Normal 2 2"/>
    <tableColumn id="6" xr3:uid="{C16D25D9-4178-4A2D-994B-F3EDDD8096FC}" name="Male_x000a_Cases" dataDxfId="365" totalsRowDxfId="364" dataCellStyle="Normal 2 2"/>
    <tableColumn id="7" xr3:uid="{2401D974-16EF-4E24-B9A5-15C8B31E8C61}" name="Male_x000a_Rate" dataDxfId="363" totalsRowDxfId="362" dataCellStyle="Normal 2 2"/>
    <tableColumn id="8" xr3:uid="{EEEBEEEB-9DBE-4937-B6E4-431BDB62881C}" name="Gender Not_x000a_Specified Cases" dataDxfId="361" totalsRowDxfId="360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 by gender, race/ethnicity, and age group"/>
    </ext>
  </extLst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F56C9DF5-8AAB-4E5F-AFC5-82F97113CFA2}" name="EnPnS_Females_by_County" displayName="EnPnS_Females_by_County" ref="A3:K65" totalsRowShown="0" headerRowDxfId="359" dataDxfId="357" headerRowBorderDxfId="358" tableBorderDxfId="356" headerRowCellStyle="Normal 2" dataCellStyle="Normal 2">
  <autoFilter ref="A3:K65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B172CAF4-E47A-4A95-B005-950A4B252FBB}" name="COUNTY" dataDxfId="355" dataCellStyle="Normal 2"/>
    <tableColumn id="2" xr3:uid="{4752FADF-B25F-4816-9FF7-A1BECF0B589A}" name="2016_x000a_Cases" dataDxfId="354" dataCellStyle="Normal 2"/>
    <tableColumn id="3" xr3:uid="{8CC422D6-8E54-4AC3-923C-F4B8D69B6465}" name="2017_x000a_Cases" dataDxfId="353" dataCellStyle="Normal 2"/>
    <tableColumn id="4" xr3:uid="{85ADC0D4-D289-4EE5-BBF5-5E1363EBCC96}" name="2018_x000a_Cases" dataDxfId="352" dataCellStyle="Normal 2"/>
    <tableColumn id="5" xr3:uid="{CB513FA7-D87F-4CEB-B5BB-2B34929B4FA4}" name="2019_x000a_Cases" dataDxfId="351" dataCellStyle="Normal 2"/>
    <tableColumn id="6" xr3:uid="{55EAA1AD-3705-4204-864E-C04707519B77}" name="2020_x000a_Cases" dataDxfId="350" dataCellStyle="Normal 2"/>
    <tableColumn id="8" xr3:uid="{359B0395-210B-4CC8-9996-9F32D8FB9816}" name="2016_x000a_Rate" dataDxfId="349" dataCellStyle="Normal 2"/>
    <tableColumn id="9" xr3:uid="{1E1B712D-00C6-4831-8B8C-1444B9816502}" name="2017_x000a_Rate" dataDxfId="348" dataCellStyle="Normal 2"/>
    <tableColumn id="10" xr3:uid="{4B61083C-9A35-4596-A9D9-20EA5F4E0706}" name="2018_x000a_Rate" dataDxfId="347" dataCellStyle="Normal 2"/>
    <tableColumn id="11" xr3:uid="{FAAAD837-603C-4FEB-9751-37DEC75AC56E}" name="2019_x000a_Rate" dataDxfId="346" dataCellStyle="Normal 2"/>
    <tableColumn id="12" xr3:uid="{4EA5AE2B-6E4F-4241-A555-E0C9474047ED}" name="2020_x000a_Rate" dataDxfId="345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Females by LHJ"/>
    </ext>
  </extLst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6488A053-29C6-4E50-AB8A-8CC97008B319}" name="EnPnS_Males_by_County" displayName="EnPnS_Males_by_County" ref="A3:K65" totalsRowShown="0" headerRowDxfId="344" dataDxfId="342" headerRowBorderDxfId="343" tableBorderDxfId="341" headerRowCellStyle="Normal 2" dataCellStyle="Normal 2">
  <autoFilter ref="A3:K65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C06FF594-62C4-4618-9B3C-151372E3C6C6}" name="COUNTY" dataDxfId="340" dataCellStyle="Normal 2"/>
    <tableColumn id="2" xr3:uid="{F8FD5881-1C05-4070-95E7-4F9367C72BD7}" name="2016_x000a_Cases" dataDxfId="339" dataCellStyle="Normal 2"/>
    <tableColumn id="3" xr3:uid="{08FE889C-2EA7-4ED9-BB5F-D06A44DAEB1F}" name="2017_x000a_Cases" dataDxfId="338" dataCellStyle="Normal 2"/>
    <tableColumn id="4" xr3:uid="{827BC48B-2D96-4979-85A3-6F9674350C10}" name="2018_x000a_Cases" dataDxfId="337" dataCellStyle="Normal 2"/>
    <tableColumn id="5" xr3:uid="{A73CD63D-DB0E-465A-9AD6-549EDD7094D2}" name="2019_x000a_Cases" dataDxfId="336" dataCellStyle="Normal 2"/>
    <tableColumn id="6" xr3:uid="{F7D4FBA3-B83B-4800-9A9E-CAB51A7DDB67}" name="2020_x000a_Cases" dataDxfId="335" dataCellStyle="Normal 2"/>
    <tableColumn id="8" xr3:uid="{1C4AC20A-6387-4247-BF8C-45C350D29338}" name="2016_x000a_Rate" dataDxfId="334" dataCellStyle="Normal 2"/>
    <tableColumn id="9" xr3:uid="{B7D6AC5D-5DF5-4CBF-A32E-8A31C35E00C2}" name="2017_x000a_Rate" dataDxfId="333" dataCellStyle="Normal 2"/>
    <tableColumn id="10" xr3:uid="{2CA44EC7-617F-437D-B651-24DB444EFCBE}" name="2018_x000a_Rate" dataDxfId="332" dataCellStyle="Normal 2"/>
    <tableColumn id="11" xr3:uid="{12592D33-0C56-4925-B4F4-8EA4FD9EDBDE}" name="2019_x000a_Rate" dataDxfId="331" dataCellStyle="Normal 2"/>
    <tableColumn id="12" xr3:uid="{2712528D-0481-4106-B67B-014CEC1B875A}" name="2020_x000a_Rate" dataDxfId="330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Males by LHJ"/>
    </ext>
  </extLst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C2229D20-2455-40F5-AED6-C15F03355D3E}" name="EnPnS_by_AgeGroup" displayName="EnPnS_by_AgeGroup" ref="A3:K39" totalsRowShown="0" headerRowDxfId="329" dataDxfId="327" headerRowBorderDxfId="328" tableBorderDxfId="326" headerRowCellStyle="Normal 2" dataCellStyle="Normal 2 2">
  <autoFilter ref="A3:K39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A65C46B3-8D19-41D3-AB04-15095D34ED49}" name="Gender &amp; Age Group" dataDxfId="325" totalsRowDxfId="324" dataCellStyle="Normal 2 2"/>
    <tableColumn id="2" xr3:uid="{371CAAB2-4C1A-486B-9761-0C58729821F5}" name="2016_x000a_Cases" dataDxfId="323" totalsRowDxfId="322" dataCellStyle="Normal 2 2"/>
    <tableColumn id="19" xr3:uid="{DC36DC5B-5488-4D5A-A8C9-BD033B2D613F}" name="2017_x000a_Cases" dataDxfId="321" totalsRowDxfId="320" dataCellStyle="Normal 2 2"/>
    <tableColumn id="20" xr3:uid="{D5575F99-81FD-49DA-AF57-E8B86F8D2545}" name="2018_x000a_Cases" dataDxfId="319" totalsRowDxfId="318" dataCellStyle="Normal 2 2"/>
    <tableColumn id="21" xr3:uid="{0C507840-2E60-4178-83CF-7E89E1A5D886}" name="2019_x000a_Cases" dataDxfId="317" totalsRowDxfId="316" dataCellStyle="Normal 2 2"/>
    <tableColumn id="22" xr3:uid="{9171ADD6-271E-4B25-BA20-5FB411C705B3}" name="2020_x000a_Cases" dataDxfId="315" totalsRowDxfId="314" dataCellStyle="Normal 2 2"/>
    <tableColumn id="4" xr3:uid="{E58B83A3-4511-4628-8EF1-5CA6FE8B714B}" name="2016_x000a_Rate" dataDxfId="313" dataCellStyle="Normal 2 2"/>
    <tableColumn id="25" xr3:uid="{1FE71BDE-5C1D-4477-AA35-B08570F87CA4}" name="2017_x000a_Rate" dataDxfId="312" dataCellStyle="Normal 2 2"/>
    <tableColumn id="26" xr3:uid="{6E371CF1-9D2E-491A-852D-E46B11AE4842}" name="2018_x000a_Rate" dataDxfId="311" dataCellStyle="Normal 2 2"/>
    <tableColumn id="27" xr3:uid="{BA799E7C-7548-4AEA-A60E-4B1F0AEEAD47}" name="2019_x000a_Rate" dataDxfId="310" dataCellStyle="Normal 2 2"/>
    <tableColumn id="28" xr3:uid="{BBC23428-47CE-4262-9539-5F93E037089A}" name="2020_x000a_Rate" dataDxfId="309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age group"/>
    </ext>
  </extLst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6E3B326-93CE-4EC0-B179-4B68FF672E77}" name="EnPnS_by_RaceEthnicity" displayName="EnPnS_by_RaceEthnicity" ref="A3:K31" totalsRowShown="0" headerRowDxfId="308" dataDxfId="306" headerRowBorderDxfId="307" tableBorderDxfId="305" headerRowCellStyle="Normal 2" dataCellStyle="Normal 2 2">
  <autoFilter ref="A3:K31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D5178681-F694-4137-9464-BF7FBF8C1862}" name="Gender &amp; Race/Ethnicity" dataDxfId="304" totalsRowDxfId="303" dataCellStyle="Normal 2 2"/>
    <tableColumn id="2" xr3:uid="{EEBB2B56-4A7F-4CDD-A1CA-A1E96C3D102A}" name="2016_x000a_Cases" dataDxfId="302" totalsRowDxfId="301" dataCellStyle="Normal 2 2"/>
    <tableColumn id="19" xr3:uid="{C99D9E13-42D8-4577-BFE4-A23D2DF576BF}" name="2017_x000a_Cases" dataDxfId="300" totalsRowDxfId="299" dataCellStyle="Normal 2 2"/>
    <tableColumn id="20" xr3:uid="{C5D8E381-C52F-4DFD-995F-5AB680DCFAA5}" name="2018_x000a_Cases" dataDxfId="298" totalsRowDxfId="297" dataCellStyle="Normal 2 2"/>
    <tableColumn id="21" xr3:uid="{2FBE76A0-F86A-4AD6-865C-FBFC460EF10D}" name="2019_x000a_Cases" dataDxfId="296" totalsRowDxfId="295" dataCellStyle="Normal 2 2"/>
    <tableColumn id="22" xr3:uid="{8C2A65E2-DA73-4CC3-A2EE-DA445F3B1D9B}" name="2020_x000a_Cases" dataDxfId="294" totalsRowDxfId="293" dataCellStyle="Normal 2 2"/>
    <tableColumn id="4" xr3:uid="{7F956611-6A43-463A-BEBC-E98013F27A52}" name="2016_x000a_Rate" dataDxfId="292" dataCellStyle="Normal 2 2"/>
    <tableColumn id="25" xr3:uid="{F67705DF-AC6C-43E1-8559-5ED30B6BE491}" name="2017_x000a_Rate" dataDxfId="291" dataCellStyle="Normal 2 2"/>
    <tableColumn id="26" xr3:uid="{50D14CB7-58BF-4C13-A2BB-F06154349530}" name="2018_x000a_Rate" dataDxfId="290" dataCellStyle="Normal 2 2"/>
    <tableColumn id="27" xr3:uid="{FC6F14ED-3578-455E-951B-65CFA46D2DA1}" name="2019_x000a_Rate" dataDxfId="289" dataCellStyle="Normal 2 2"/>
    <tableColumn id="28" xr3:uid="{72E4B050-9E04-44BC-8BB4-E0FA46CB0FB8}" name="2020_x000a_Rate" dataDxfId="288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race/ethnicity"/>
    </ext>
  </extLst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E9A00466-AA45-42A7-B183-6958DDEB4DEB}" name="EnPnS_Females_Ages1544" displayName="EnPnS_Females_Ages1544" ref="A3:K65" totalsRowShown="0" headerRowDxfId="287" dataDxfId="285" headerRowBorderDxfId="286" tableBorderDxfId="284" headerRowCellStyle="Normal 2" dataCellStyle="Normal 2">
  <autoFilter ref="A3:K65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702C21A8-B6F1-4FCC-A0EE-EB1E18BC185C}" name="COUNTY" dataDxfId="283" dataCellStyle="Normal 2"/>
    <tableColumn id="2" xr3:uid="{A33C0940-8B94-43CB-9A65-012D5A3700F6}" name="2016_x000a_Cases" dataDxfId="282" dataCellStyle="Normal 2"/>
    <tableColumn id="3" xr3:uid="{D65FFA49-0120-44E7-A50C-C1A831CC2DBD}" name="2017_x000a_Cases" dataDxfId="281" dataCellStyle="Normal 2"/>
    <tableColumn id="4" xr3:uid="{1EF99258-0D40-4A5F-9A43-762ABBEB2029}" name="2018_x000a_Cases" dataDxfId="280" dataCellStyle="Normal 2"/>
    <tableColumn id="5" xr3:uid="{71C2D1BE-C6D4-40C9-BE92-46942C24F970}" name="2019_x000a_Cases" dataDxfId="279" dataCellStyle="Normal 2"/>
    <tableColumn id="6" xr3:uid="{AC1141EB-EA91-4968-A2B5-390596B3586E}" name="2020_x000a_Cases" dataDxfId="278" dataCellStyle="Normal 2"/>
    <tableColumn id="8" xr3:uid="{4EDB12E8-7B46-4677-BD78-E422C7E0C110}" name="2016_x000a_Rate" dataDxfId="277" dataCellStyle="Normal 2"/>
    <tableColumn id="9" xr3:uid="{D961819A-13A2-429F-80AB-6D94AEAA3559}" name="2017_x000a_Rate" dataDxfId="276" dataCellStyle="Normal 2"/>
    <tableColumn id="10" xr3:uid="{8E67EC26-891C-46F6-9BA6-131376F9889D}" name="2018_x000a_Rate" dataDxfId="275" dataCellStyle="Normal 2"/>
    <tableColumn id="11" xr3:uid="{6FBAC989-EF0E-41AA-9791-0ED32B88F670}" name="2019_x000a_Rate" dataDxfId="274" dataCellStyle="Normal 2"/>
    <tableColumn id="12" xr3:uid="{E2A28CD8-5DAA-45A4-B617-579727847142}" name="2020_x000a_Rate" dataDxfId="273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Females ages 15-44 by LHJ"/>
    </ext>
  </extLst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FAD3582-1E86-42A0-8E42-307073B121E3}" name="TES_by_County" displayName="TES_by_County" ref="A3:L65" totalsRowShown="0" headerRowDxfId="272" dataDxfId="270" headerRowBorderDxfId="271" tableBorderDxfId="269" headerRowCellStyle="Normal 2" dataCellStyle="Normal 2">
  <autoFilter ref="A3:L65" xr:uid="{8FAD3582-1E86-42A0-8E42-307073B121E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991A3AE2-1E35-4A88-81A8-4B2926F0F926}" name="COUNTY" dataDxfId="268" dataCellStyle="Normal 2"/>
    <tableColumn id="2" xr3:uid="{CD701CF0-8935-4E46-9EED-6EA909D11143}" name="2016_x000a_Cases" dataDxfId="267" dataCellStyle="Normal 2"/>
    <tableColumn id="3" xr3:uid="{F938FD5D-360E-44DA-BB85-BC7423BE9209}" name="2017_x000a_Cases" dataDxfId="266" dataCellStyle="Normal 2"/>
    <tableColumn id="4" xr3:uid="{82582C1D-D65F-4E16-9D80-BD68E53D2E38}" name="2018_x000a_Cases" dataDxfId="265" dataCellStyle="Normal 2"/>
    <tableColumn id="5" xr3:uid="{90259C80-EF60-4EED-914D-DFF89B0F8B28}" name="2019_x000a_Cases" dataDxfId="264" dataCellStyle="Normal 2"/>
    <tableColumn id="6" xr3:uid="{7F1FCD80-A8A4-42B4-9EBA-129C1059EF4D}" name="2020_x000a_Cases" dataDxfId="263" dataCellStyle="Normal 2"/>
    <tableColumn id="8" xr3:uid="{7B4CD353-7739-4173-9889-D5DAC58F6EF6}" name="2016_x000a_Rate" dataDxfId="262" dataCellStyle="Normal 2"/>
    <tableColumn id="9" xr3:uid="{FDFB0F4F-4F2F-4736-8DD8-88193768D2CE}" name="2017_x000a_Rate" dataDxfId="261" dataCellStyle="Normal 2"/>
    <tableColumn id="10" xr3:uid="{85958EC8-7824-4C94-9380-7A2E33CA3220}" name="2018_x000a_Rate" dataDxfId="260" dataCellStyle="Normal 2"/>
    <tableColumn id="11" xr3:uid="{DF8ACC40-5352-460B-9B1A-75B36AEB3EB4}" name="2019_x000a_Rate" dataDxfId="259" dataCellStyle="Normal 2"/>
    <tableColumn id="12" xr3:uid="{2E5966FE-0F76-4123-B35C-733F1623FD63}" name="2020_x000a_Rate" dataDxfId="258" dataCellStyle="Normal 2"/>
    <tableColumn id="13" xr3:uid="{A03DF6C6-A5B5-4F0C-951E-5077F2B70D23}" name="Rate_x000a_Rank" dataDxfId="257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LHJ"/>
    </ext>
  </extLst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C641B8B4-729A-4135-B612-6804DE74525C}" name="TES_by_Gender" displayName="TES_by_Gender" ref="A2:G64" totalsRowShown="0" headerRowDxfId="256" dataDxfId="254" headerRowBorderDxfId="255" tableBorderDxfId="253" headerRowCellStyle="Normal 2" dataCellStyle="Normal 2">
  <autoFilter ref="A2:G6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BC73F626-211A-47BA-AD4F-D974240CB169}" name="_x000a_COUNTY" dataDxfId="252" dataCellStyle="Normal 2"/>
    <tableColumn id="2" xr3:uid="{86204B98-DE88-47FC-AA8C-B61FABE4C70D}" name="Female_x000a_Cases" dataDxfId="251" dataCellStyle="Normal 2"/>
    <tableColumn id="3" xr3:uid="{090078AE-1EB6-47EE-8E15-2EE016BC8CEE}" name="Female_x000a_Rate" dataDxfId="250" dataCellStyle="Normal 2"/>
    <tableColumn id="5" xr3:uid="{4F5838F1-7A9A-4ED7-BC32-9F24B6E41184}" name="Male_x000a_Cases" dataDxfId="249" dataCellStyle="Normal 2"/>
    <tableColumn id="6" xr3:uid="{7AAD4165-1F8F-446A-B3AB-55694FE6F486}" name="Male_x000a_Rate" dataDxfId="248" dataCellStyle="Normal 2"/>
    <tableColumn id="8" xr3:uid="{A6C067AF-FBA1-4839-A100-86364C607911}" name="Total_x000a_Cases" dataDxfId="247" dataCellStyle="Normal 2"/>
    <tableColumn id="9" xr3:uid="{C460B93D-6D53-40E3-80DC-A1542E06C0BC}" name="Total_x000a_Rate" dataDxfId="246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LHJ and Gender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4BA5E2D-CC9F-426B-B087-BBFDEB73D991}" name="CT_Females_by_County" displayName="CT_Females_by_County" ref="A3:K65" totalsRowShown="0" headerRowDxfId="956" dataDxfId="954" headerRowBorderDxfId="955" tableBorderDxfId="953" headerRowCellStyle="Normal 2" dataCellStyle="Normal 2">
  <autoFilter ref="A3:K65" xr:uid="{00000000-0009-0000-0100-00000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900A4EAD-F618-41A1-A18E-F4516234E503}" name="_x000a_COUNTY" dataDxfId="952" dataCellStyle="Normal 2"/>
    <tableColumn id="2" xr3:uid="{32BD3593-9CB8-4CFA-B727-785FF440F693}" name="2016_x000a_Cases" dataDxfId="951" dataCellStyle="Normal 2"/>
    <tableColumn id="3" xr3:uid="{35781EDE-A2FF-408E-969D-A9571A2BADF3}" name="2017_x000a_Cases" dataDxfId="950" dataCellStyle="Normal 2"/>
    <tableColumn id="4" xr3:uid="{23EF9177-C1E3-45EB-B8A2-4BB76E39ED21}" name="2018_x000a_Cases" dataDxfId="949" dataCellStyle="Normal 2"/>
    <tableColumn id="5" xr3:uid="{11362E0F-17F9-49CD-9000-30261B3ED65D}" name="2019_x000a_Cases" dataDxfId="948" dataCellStyle="Normal 2"/>
    <tableColumn id="6" xr3:uid="{2CDE878F-BA65-4D1A-9D72-81E585855A8E}" name="2020_x000a_Cases" dataDxfId="947" dataCellStyle="Normal 2"/>
    <tableColumn id="8" xr3:uid="{D4667DD6-6D26-4791-940D-B2429F1FEFBF}" name="2016_x000a_Rate" dataDxfId="946" dataCellStyle="Normal 2"/>
    <tableColumn id="9" xr3:uid="{B303DCF4-E3C1-4837-9D35-5EE771D1E0DD}" name="2017_x000a_Rate" dataDxfId="945" dataCellStyle="Normal 2"/>
    <tableColumn id="10" xr3:uid="{F4A28440-B7B2-4B10-A547-3E3B4868109C}" name="2018_x000a_Rate" dataDxfId="944" dataCellStyle="Normal 2"/>
    <tableColumn id="11" xr3:uid="{9B0C7E53-E475-4943-8DCE-A782F95B8447}" name="2019_x000a_Rate" dataDxfId="943" dataCellStyle="Normal 2"/>
    <tableColumn id="12" xr3:uid="{6B78C7AA-7FD1-495F-ADD8-68F4D31A612E}" name="2020_x000a_Rate" dataDxfId="942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for Females by LHJ"/>
    </ext>
  </extLst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37BA77B-1222-435B-8136-6421E27037B3}" name="TES_by_ARS" displayName="TES_by_ARS" ref="A3:H42" totalsRowShown="0" dataDxfId="244" headerRowBorderDxfId="245" tableBorderDxfId="243">
  <autoFilter ref="A3:H42" xr:uid="{00000000-0009-0000-0100-00000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AEB0DF1C-567A-4B49-8546-10EEDE2C735A}" name="Race &amp; Age Group" dataDxfId="242" totalsRowDxfId="241" dataCellStyle="Normal 2 2"/>
    <tableColumn id="2" xr3:uid="{37788B30-EBDC-4039-8A68-851B684BE519}" name="Total_x000a_Cases" dataDxfId="240" totalsRowDxfId="239" dataCellStyle="Normal 2 2"/>
    <tableColumn id="3" xr3:uid="{2D29E5F8-F932-4760-997C-1A917A63A741}" name="Total_x000a_Rate" dataDxfId="238" totalsRowDxfId="237" dataCellStyle="Normal 2 2"/>
    <tableColumn id="4" xr3:uid="{0E9C558D-11C6-4D97-A35D-244C2D485ED3}" name="Female_x000a_Cases" dataDxfId="236" totalsRowDxfId="235" dataCellStyle="Normal 2 2"/>
    <tableColumn id="5" xr3:uid="{4615EADE-1346-4C24-8531-B76431B57FA8}" name="Female_x000a_Rate" dataDxfId="234" totalsRowDxfId="233" dataCellStyle="Normal 2 2"/>
    <tableColumn id="6" xr3:uid="{9BBB43C1-A01D-421A-AD39-7242CE1CB97D}" name="Male_x000a_Cases" dataDxfId="232" totalsRowDxfId="231" dataCellStyle="Normal 2 2"/>
    <tableColumn id="7" xr3:uid="{9D1C39AF-6410-4684-80EE-9FFB4A5A3AC9}" name="Male_x000a_Rate" dataDxfId="230" totalsRowDxfId="229" dataCellStyle="Normal 2 2"/>
    <tableColumn id="8" xr3:uid="{9AADA0E8-BE36-4ECC-AE9B-D17A253E99E8}" name="Gender Not_x000a_Specified Cases" dataDxfId="228" totalsRowDxfId="227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 by gender, race/ethnicity, and age group"/>
    </ext>
  </extLst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58AAE9D-F02A-40FC-8519-4EED533FA255}" name="TES_Females_by_County" displayName="TES_Females_by_County" ref="A3:K65" totalsRowShown="0" headerRowDxfId="226" dataDxfId="224" headerRowBorderDxfId="225" tableBorderDxfId="223" headerRowCellStyle="Normal 2" dataCellStyle="Normal 2">
  <autoFilter ref="A3:K65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983CB9CC-5631-4822-BB39-E50CC8DE4998}" name="_x000a_COUNTY" dataDxfId="222" dataCellStyle="Normal 2"/>
    <tableColumn id="2" xr3:uid="{0F42BBBC-0313-47CE-9ED7-606BCBB08089}" name="2016_x000a_Cases" dataDxfId="221" dataCellStyle="Normal 2"/>
    <tableColumn id="3" xr3:uid="{64F302BA-1429-42FB-BB46-5D2071026576}" name="2017_x000a_Cases" dataDxfId="220" dataCellStyle="Normal 2"/>
    <tableColumn id="4" xr3:uid="{25DB6147-255E-4EDD-A9C7-E6EF781109CF}" name="2018_x000a_Cases" dataDxfId="219" dataCellStyle="Normal 2"/>
    <tableColumn id="5" xr3:uid="{56570B23-30C9-4F05-B089-FD62D68A7529}" name="2019_x000a_Cases" dataDxfId="218" dataCellStyle="Normal 2"/>
    <tableColumn id="6" xr3:uid="{2A502A36-4A05-41D3-8E94-CBD17CC61BEE}" name="2020_x000a_Cases" dataDxfId="217" dataCellStyle="Normal 2"/>
    <tableColumn id="8" xr3:uid="{68D55525-EA49-4B4A-8DAE-2CCA7833CD1F}" name="2016_x000a_Rate" dataDxfId="216" dataCellStyle="Normal 2"/>
    <tableColumn id="9" xr3:uid="{03DE75B5-4A37-4674-82D8-AF9BA482F4B7}" name="2017_x000a_Rate" dataDxfId="215" dataCellStyle="Normal 2"/>
    <tableColumn id="10" xr3:uid="{0725C109-5A76-4DAC-9DD6-833739F4FE85}" name="2018_x000a_Rate" dataDxfId="214" dataCellStyle="Normal 2"/>
    <tableColumn id="11" xr3:uid="{036680C7-CE2F-4F88-92E6-DEDDFD825C43}" name="2019_x000a_Rate" dataDxfId="213" dataCellStyle="Normal 2"/>
    <tableColumn id="12" xr3:uid="{4FD95EF0-CD1C-48DA-BEA9-4533037784EF}" name="2020_x000a_Rate" dataDxfId="212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Females by LHJ"/>
    </ext>
  </extLst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BE42A130-E489-43F8-A5B8-76549435B552}" name="TES_Males_by_County" displayName="TES_Males_by_County" ref="A3:K65" totalsRowShown="0" headerRowDxfId="211" dataDxfId="209" headerRowBorderDxfId="210" tableBorderDxfId="208" headerRowCellStyle="Normal 2" dataCellStyle="Normal 2">
  <autoFilter ref="A3:K65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4E5E0D7D-A08A-4986-AD86-46FB1DF04FB4}" name="COUNTY" dataDxfId="207" dataCellStyle="Normal 2"/>
    <tableColumn id="2" xr3:uid="{6EE04C69-861E-4E9B-9F9C-8D1B2B9B9563}" name="2016_x000a_Cases" dataDxfId="206" dataCellStyle="Normal 2"/>
    <tableColumn id="3" xr3:uid="{B57B04E3-ED56-4482-92B4-7D3AABAD5CE6}" name="2017_x000a_Cases" dataDxfId="205" dataCellStyle="Normal 2"/>
    <tableColumn id="4" xr3:uid="{45AC09A9-EC49-4D2A-9FD3-F32884E408B2}" name="2018_x000a_Cases" dataDxfId="204" dataCellStyle="Normal 2"/>
    <tableColumn id="5" xr3:uid="{35F21ABB-015D-4371-8E27-E9734AB4F96F}" name="2019_x000a_Cases" dataDxfId="203" dataCellStyle="Normal 2"/>
    <tableColumn id="6" xr3:uid="{D2704111-BC17-416B-9711-6929DB7CF94A}" name="2020_x000a_Cases" dataDxfId="202" dataCellStyle="Normal 2"/>
    <tableColumn id="8" xr3:uid="{2F53A7E7-C416-4C9E-8523-2B195CF3C097}" name="2016_x000a_Rate" dataDxfId="201" dataCellStyle="Normal 2"/>
    <tableColumn id="9" xr3:uid="{C1E27A76-34BC-4872-A99D-E0151433041A}" name="2017_x000a_Rate" dataDxfId="200" dataCellStyle="Normal 2"/>
    <tableColumn id="10" xr3:uid="{F9AEB7B4-398B-498F-8639-9291FAB956F6}" name="2018_x000a_Rate" dataDxfId="199" dataCellStyle="Normal 2"/>
    <tableColumn id="11" xr3:uid="{5E1945E1-5E02-4BA8-ACF6-BD9F05D9CA7E}" name="2019_x000a_Rate" dataDxfId="198" dataCellStyle="Normal 2"/>
    <tableColumn id="12" xr3:uid="{DD3A055D-8946-402C-8FB1-88DEF484FF4E}" name="2020_x000a_Rate" dataDxfId="197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Males by LHJ"/>
    </ext>
  </extLst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9A09DCA0-1BDE-433D-9323-26BFC7629229}" name="TES_by_AgeGroup" displayName="TES_by_AgeGroup" ref="A2:K38" totalsRowShown="0" headerRowDxfId="196" dataDxfId="194" headerRowBorderDxfId="195" tableBorderDxfId="193" headerRowCellStyle="Normal 2" dataCellStyle="Normal 2 2">
  <autoFilter ref="A2:K38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167C6D11-5C6A-45FA-94D9-741317737A1E}" name="Gender &amp; Age Group" dataDxfId="192" totalsRowDxfId="191" dataCellStyle="Normal 2 2"/>
    <tableColumn id="2" xr3:uid="{3F7DF089-E141-4AD7-AB49-9EC790A774F6}" name="2016_x000a_Cases" dataDxfId="190" totalsRowDxfId="189" dataCellStyle="Normal 2 2"/>
    <tableColumn id="19" xr3:uid="{0934D45B-EFA1-4E2E-82C5-8C03DE028A75}" name="2017_x000a_Cases" dataDxfId="188" totalsRowDxfId="187" dataCellStyle="Normal 2 2"/>
    <tableColumn id="20" xr3:uid="{C49B2E9A-3E3E-410D-BD29-237757DD0551}" name="2018_x000a_Cases" dataDxfId="186" totalsRowDxfId="185" dataCellStyle="Normal 2 2"/>
    <tableColumn id="21" xr3:uid="{FDF0D8D3-A0C7-4853-AD10-E4607CACF8D5}" name="2019_x000a_Cases" dataDxfId="184" totalsRowDxfId="183" dataCellStyle="Normal 2 2"/>
    <tableColumn id="22" xr3:uid="{7BAB9460-FCE4-4C7D-AAC4-94341AA617A6}" name="2020_x000a_Cases" dataDxfId="182" totalsRowDxfId="181" dataCellStyle="Normal 2 2"/>
    <tableColumn id="4" xr3:uid="{0CF44A12-8F56-4262-A5FC-E5DF6D524F96}" name="2016_x000a_Rate" dataDxfId="180" dataCellStyle="Normal 2 2"/>
    <tableColumn id="25" xr3:uid="{2A459B34-38B4-44B2-932E-55F632DFFB5D}" name="2017_x000a_Rate" dataDxfId="179" dataCellStyle="Normal 2 2"/>
    <tableColumn id="26" xr3:uid="{25C169BE-3AF7-4305-AE91-73ADBE5BADCB}" name="2018_x000a_Rate" dataDxfId="178" dataCellStyle="Normal 2 2"/>
    <tableColumn id="27" xr3:uid="{57812EE5-5896-4F8E-B169-EC1A9F6B5D62}" name="2019_x000a_Rate" dataDxfId="177" dataCellStyle="Normal 2 2"/>
    <tableColumn id="28" xr3:uid="{351EE29F-425B-42DE-A8F7-C3DFF6F53931}" name="2020_x000a_Rate" dataDxfId="176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age group"/>
    </ext>
  </extLst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698F7732-89DE-4B39-A5BA-BA2326EA8AEA}" name="TES_by_RaceEthnicity" displayName="TES_by_RaceEthnicity" ref="A2:K30" totalsRowShown="0" headerRowDxfId="175" dataDxfId="173" headerRowBorderDxfId="174" tableBorderDxfId="172" headerRowCellStyle="Normal 2" dataCellStyle="Normal 2 2">
  <autoFilter ref="A2:K30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2FB50F64-88D9-4B0B-A9B4-3F8FF7999637}" name="Gender &amp; Race/Ethnicity" dataDxfId="171" totalsRowDxfId="170" dataCellStyle="Normal 2 2"/>
    <tableColumn id="2" xr3:uid="{957432FC-9C37-4C2F-9D88-714D0749A91D}" name="2016_x000a_Cases" dataDxfId="169" totalsRowDxfId="168" dataCellStyle="Normal 2 2"/>
    <tableColumn id="19" xr3:uid="{0A167731-BB88-422D-AFDA-6A6D037114A6}" name="2017_x000a_Cases" dataDxfId="167" totalsRowDxfId="166" dataCellStyle="Normal 2 2"/>
    <tableColumn id="20" xr3:uid="{4960B3EA-50E9-4A91-85D8-77CFA151846C}" name="2018_x000a_Cases" dataDxfId="165" totalsRowDxfId="164" dataCellStyle="Normal 2 2"/>
    <tableColumn id="21" xr3:uid="{C0C6F1FE-0512-4C60-898D-BFEEDF0A960E}" name="2019_x000a_Cases" dataDxfId="163" totalsRowDxfId="162" dataCellStyle="Normal 2 2"/>
    <tableColumn id="22" xr3:uid="{A30BD783-28B1-44BB-A962-D089CDB0D5CE}" name="2020_x000a_Cases" dataDxfId="161" totalsRowDxfId="160" dataCellStyle="Normal 2 2"/>
    <tableColumn id="4" xr3:uid="{38CD6178-ECD7-42EE-9343-02C45CC5BC55}" name="2016_x000a_Rate" dataDxfId="159" dataCellStyle="Normal 2 2"/>
    <tableColumn id="25" xr3:uid="{30CC7F76-3D15-4AD7-B0C0-E6B86C6BEE99}" name="2017_x000a_Rate" dataDxfId="158" dataCellStyle="Normal 2 2"/>
    <tableColumn id="26" xr3:uid="{EAB7E07C-8705-4832-8AB1-C4C121BD47D2}" name="2018_x000a_Rate" dataDxfId="157" dataCellStyle="Normal 2 2"/>
    <tableColumn id="27" xr3:uid="{E2066CCB-4DDB-4AE1-B0B9-02550B7F4A1E}" name="2019_x000a_Rate" dataDxfId="156" dataCellStyle="Normal 2 2"/>
    <tableColumn id="28" xr3:uid="{D02461CD-A884-4BFD-B879-A0D49A374302}" name="2020_x000a_Rate" dataDxfId="155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race/ethnicity"/>
    </ext>
  </extLst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45CEC91E-5735-4CBB-B87F-085A99E378E9}" name="TES_Females_Ages1544" displayName="TES_Females_Ages1544" ref="A3:K65" totalsRowShown="0" headerRowDxfId="154" dataDxfId="152" headerRowBorderDxfId="153" tableBorderDxfId="151" headerRowCellStyle="Normal 2" dataCellStyle="Normal 2">
  <autoFilter ref="A3:K65" xr:uid="{00000000-0009-0000-0100-00000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50BDF329-9F53-4D56-8A54-8DB131BB1BAC}" name="_x000a_COUNTY" dataDxfId="150" dataCellStyle="Normal 2"/>
    <tableColumn id="2" xr3:uid="{D47FF746-56AD-482E-A76B-886F8939FE7D}" name="2016_x000a_Cases" dataDxfId="149" dataCellStyle="Normal 2"/>
    <tableColumn id="3" xr3:uid="{89717344-6F56-4782-B0AE-004DB2087043}" name="2017_x000a_Cases" dataDxfId="148" dataCellStyle="Normal 2"/>
    <tableColumn id="4" xr3:uid="{912542AB-F27E-45F1-9349-203BD1ADC68D}" name="2018_x000a_Cases" dataDxfId="147" dataCellStyle="Normal 2"/>
    <tableColumn id="5" xr3:uid="{09F3AC56-7B8F-4D3C-BE24-10494E048786}" name="2019_x000a_Cases" dataDxfId="146" dataCellStyle="Normal 2"/>
    <tableColumn id="6" xr3:uid="{1C675F9E-D093-4FD2-86F0-7F8511038A60}" name="2020_x000a_Cases" dataDxfId="145" dataCellStyle="Normal 2"/>
    <tableColumn id="8" xr3:uid="{30F01F37-9C28-4E84-A6A3-440CC3676F1C}" name="2016_x000a_Rate" dataDxfId="144" dataCellStyle="Normal 2"/>
    <tableColumn id="9" xr3:uid="{21D3EB88-247F-4918-8140-A225C9809A5E}" name="2017_x000a_Rate" dataDxfId="143" dataCellStyle="Normal 2"/>
    <tableColumn id="10" xr3:uid="{EDFA9625-E50A-48CB-A7A7-B6D311F44884}" name="2018_x000a_Rate" dataDxfId="142" dataCellStyle="Normal 2"/>
    <tableColumn id="11" xr3:uid="{5BCF0560-66C2-4FCD-A768-C2A3A3B5D73C}" name="2019_x000a_Rate" dataDxfId="141" dataCellStyle="Normal 2"/>
    <tableColumn id="12" xr3:uid="{D44523B9-3613-4A49-9548-9336CFF90C1E}" name="2020_x000a_Rate" dataDxfId="140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Females ages 15-44 by LHJ"/>
    </ext>
  </extLst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60A8F78-FFC2-4BCF-8E56-E7CC967016C7}" name="LateSyp_by_County" displayName="LateSyp_by_County" ref="A3:L65" totalsRowShown="0" headerRowDxfId="139" dataDxfId="137" headerRowBorderDxfId="138" tableBorderDxfId="136" headerRowCellStyle="Normal 2" dataCellStyle="Normal 2">
  <autoFilter ref="A3:L65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5D6A160-4C4A-4A8D-8C75-DFF49A057ACC}" name="COUNTY" dataDxfId="135" dataCellStyle="Normal 2"/>
    <tableColumn id="2" xr3:uid="{D80FFFF4-5E70-48C0-A601-31BC199B3582}" name="2016_x000a_Cases" dataDxfId="134" dataCellStyle="Normal 2"/>
    <tableColumn id="3" xr3:uid="{BE1AA062-9EC4-4C36-B01D-63313EADAF6C}" name="2017_x000a_Cases" dataDxfId="133" dataCellStyle="Normal 2"/>
    <tableColumn id="4" xr3:uid="{21E5685B-C451-4481-A631-8FB0C0FAEB7E}" name="2018_x000a_Cases" dataDxfId="132" dataCellStyle="Normal 2"/>
    <tableColumn id="5" xr3:uid="{546FF849-6537-436E-BC0E-673D4793D88B}" name="2019_x000a_Cases" dataDxfId="131" dataCellStyle="Normal 2"/>
    <tableColumn id="6" xr3:uid="{D88FD6F1-73D1-4619-AEB9-1B85CD1ADFB7}" name="2020_x000a_Cases" dataDxfId="130" dataCellStyle="Normal 2"/>
    <tableColumn id="8" xr3:uid="{49EBB505-AE30-4907-92B7-94A6F7F0D9F0}" name="2016_x000a_Rate" dataDxfId="129" dataCellStyle="Normal 2"/>
    <tableColumn id="9" xr3:uid="{62065D01-740B-4FAA-8FA2-EA68C93343B2}" name="2017_x000a_Rate" dataDxfId="128" dataCellStyle="Normal 2"/>
    <tableColumn id="10" xr3:uid="{12B57738-BF47-426A-A395-7207F4420E0C}" name="2018_x000a_Rate" dataDxfId="127" dataCellStyle="Normal 2"/>
    <tableColumn id="11" xr3:uid="{52817A69-842D-4173-BCFA-6177EDAAE3AB}" name="2019_x000a_Rate" dataDxfId="126" dataCellStyle="Normal 2"/>
    <tableColumn id="12" xr3:uid="{7DE7CE1B-1626-4551-ABF8-728339162448}" name="2020_x000a_Rate" dataDxfId="125" dataCellStyle="Normal 2"/>
    <tableColumn id="13" xr3:uid="{A94C9471-17D5-4DF0-8A53-AF76627B683A}" name="Rate_x000a_Rank" dataDxfId="124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Primary &amp; Secondary Syphilis, Cases and Rates by LHJ"/>
    </ext>
  </extLst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609D5A31-F5BB-4F32-9279-7795AFA92FB3}" name="LateSyp_by_Gender" displayName="LateSyp_by_Gender" ref="A3:G65" totalsRowShown="0" headerRowDxfId="123" dataDxfId="121" headerRowBorderDxfId="122" tableBorderDxfId="120" headerRowCellStyle="Normal 2" dataCellStyle="Normal 2">
  <autoFilter ref="A3:G65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67982A09-A949-4128-B419-EC47369A24A5}" name="_x000a_COUNTY" dataDxfId="119" dataCellStyle="Normal 2"/>
    <tableColumn id="2" xr3:uid="{918721D4-C74E-49AB-B9D9-BF37103D0335}" name="Female_x000a_Cases" dataDxfId="118" dataCellStyle="Normal 2"/>
    <tableColumn id="3" xr3:uid="{B7663F7B-10F7-4F3F-871A-F49FFDA02079}" name="Female_x000a_Rate" dataDxfId="117" dataCellStyle="Normal 2"/>
    <tableColumn id="5" xr3:uid="{0509E525-808D-46A0-AA94-7E9B3E362D59}" name="Male_x000a_Cases" dataDxfId="116" dataCellStyle="Normal 2"/>
    <tableColumn id="6" xr3:uid="{6B3B0DCC-91B4-4F2B-A073-1F5F6D74AE96}" name="Male_x000a_Rate" dataDxfId="115" dataCellStyle="Normal 2"/>
    <tableColumn id="8" xr3:uid="{48D833C2-CD21-4DD8-BE9B-336818B1E40F}" name="Total_x000a_Cases" dataDxfId="114" dataCellStyle="Normal 2"/>
    <tableColumn id="9" xr3:uid="{64282A7C-E3A2-4288-9E16-1E187FDC498A}" name="Total_x000a_Rate" dataDxfId="113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Primary and Secondary Syphilis, Cases and Rates by LHJ and Gender"/>
    </ext>
  </extLst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3952EFE3-BA1A-4181-B84D-671F9F9CCEAB}" name="LateSyp_Females_by_County" displayName="LateSyp_Females_by_County" ref="A3:K65" totalsRowShown="0" headerRowDxfId="112" dataDxfId="110" headerRowBorderDxfId="111" tableBorderDxfId="109" headerRowCellStyle="Normal 2" dataCellStyle="Normal 2">
  <autoFilter ref="A3:K65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E54A3316-64AF-4400-8D87-0EC584156FE6}" name="_x000a_COUNTY" dataDxfId="108" dataCellStyle="Normal 2"/>
    <tableColumn id="2" xr3:uid="{FD469026-33FB-4C4F-951E-637DE55494B2}" name="2016_x000a_Cases" dataDxfId="107" dataCellStyle="Normal 2"/>
    <tableColumn id="3" xr3:uid="{1839E3BD-5704-4A94-B1A6-7170BFFBBB53}" name="2017_x000a_Cases" dataDxfId="106" dataCellStyle="Normal 2"/>
    <tableColumn id="4" xr3:uid="{A6CF3610-CA60-4C6B-AF14-9DC5CB4DCDEA}" name="2018_x000a_Cases" dataDxfId="105" dataCellStyle="Normal 2"/>
    <tableColumn id="5" xr3:uid="{265AE42C-857F-4C9D-87C5-4FEF5F4CB2CC}" name="2019_x000a_Cases" dataDxfId="104" dataCellStyle="Normal 2"/>
    <tableColumn id="6" xr3:uid="{3E9039FC-A587-4D0B-8FCB-A284FB3AC660}" name="2020_x000a_Cases" dataDxfId="103" dataCellStyle="Normal 2"/>
    <tableColumn id="8" xr3:uid="{3F33E596-06E5-4BC2-867C-6FB2E4DA80AB}" name="2016_x000a_Rate" dataDxfId="102" dataCellStyle="Normal 2"/>
    <tableColumn id="9" xr3:uid="{59BAA1B3-B482-4A0F-A6CD-4EF0E41124FF}" name="2017_x000a_Rate" dataDxfId="101" dataCellStyle="Normal 2"/>
    <tableColumn id="10" xr3:uid="{EF338CE6-482C-48B2-93CB-94DC711BC05D}" name="2018_x000a_Rate" dataDxfId="100" dataCellStyle="Normal 2"/>
    <tableColumn id="11" xr3:uid="{5F1FA669-24AC-48BB-947C-7385E64E77A4}" name="2019_x000a_Rate" dataDxfId="99" dataCellStyle="Normal 2"/>
    <tableColumn id="12" xr3:uid="{FFF1F5E2-3096-4C93-9CD7-DB18547E49F3}" name="2020_x000a_Rate" dataDxfId="98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Females by LHJ"/>
    </ext>
  </extLst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1F64D257-AE85-4FB6-868F-46D91344788B}" name="LateSyp_Males_by_County" displayName="LateSyp_Males_by_County" ref="A3:K65" totalsRowShown="0" headerRowDxfId="97" dataDxfId="95" headerRowBorderDxfId="96" tableBorderDxfId="94" headerRowCellStyle="Normal 2" dataCellStyle="Normal 2">
  <autoFilter ref="A3:K65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E9F894A4-376B-4235-B5D2-9C713CACBF86}" name="_x000a_COUNTY" dataDxfId="93" dataCellStyle="Normal 2"/>
    <tableColumn id="2" xr3:uid="{BF5E9E82-BDEC-41ED-AC43-7BD7E857FD36}" name="2016_x000a_Cases" dataDxfId="92" dataCellStyle="Normal 2"/>
    <tableColumn id="3" xr3:uid="{F53110EC-82D4-4411-9E12-D490F776F55E}" name="2017_x000a_Cases" dataDxfId="91" dataCellStyle="Normal 2"/>
    <tableColumn id="4" xr3:uid="{76C9CE6D-864A-4A06-987E-87676756969E}" name="2018_x000a_Cases" dataDxfId="90" dataCellStyle="Normal 2"/>
    <tableColumn id="5" xr3:uid="{931E2383-8689-4BFC-A702-439322AB832C}" name="2019_x000a_Cases" dataDxfId="89" dataCellStyle="Normal 2"/>
    <tableColumn id="6" xr3:uid="{9A4EB8FE-9451-46D0-AFE5-8B8A68DF9E9C}" name="2020_x000a_Cases" dataDxfId="88" dataCellStyle="Normal 2"/>
    <tableColumn id="8" xr3:uid="{B05BA6FF-75F2-4360-BFD3-02F25B4F6587}" name="2016_x000a_Rate" dataDxfId="87" dataCellStyle="Normal 2"/>
    <tableColumn id="9" xr3:uid="{7B1179EC-C14C-4126-BBCA-0AB63AD90E2C}" name="2017_x000a_Rate" dataDxfId="86" dataCellStyle="Normal 2"/>
    <tableColumn id="10" xr3:uid="{02D97303-C24F-4F4F-9A0D-D22E73E13609}" name="2018_x000a_Rate" dataDxfId="85" dataCellStyle="Normal 2"/>
    <tableColumn id="11" xr3:uid="{F9A7CE04-CD00-4185-9FC5-8A0A100BEEC7}" name="2019_x000a_Rate" dataDxfId="84" dataCellStyle="Normal 2"/>
    <tableColumn id="12" xr3:uid="{AED214DA-6F47-4F82-BA59-0926DE9CBB74}" name="2020_x000a_Rate" dataDxfId="83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Males by LHJ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D0A21FA-3240-40DE-934D-7F62E15BEAD9}" name="CT_Males_by_County" displayName="CT_Males_by_County" ref="A3:K65" totalsRowShown="0" headerRowDxfId="941" dataDxfId="939" headerRowBorderDxfId="940" tableBorderDxfId="938" headerRowCellStyle="Normal 2" dataCellStyle="Normal 2">
  <autoFilter ref="A3:K65" xr:uid="{00000000-0009-0000-0100-00000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AEB374FD-34B7-4FE3-8B6F-F30B079011B1}" name="_x000a_COUNTY" dataDxfId="937" dataCellStyle="Normal 2"/>
    <tableColumn id="2" xr3:uid="{B205FFB6-4479-4ED7-B045-AC27F795E465}" name="2016_x000a_Cases" dataDxfId="936" dataCellStyle="Normal 2"/>
    <tableColumn id="3" xr3:uid="{AE620D33-5EAA-4FD7-8863-AAEE03D555F6}" name="2017_x000a_Cases" dataDxfId="935" dataCellStyle="Normal 2"/>
    <tableColumn id="4" xr3:uid="{37CB9689-D7A8-49D4-A97C-E85E705102DF}" name="2018_x000a_Cases" dataDxfId="934" dataCellStyle="Normal 2"/>
    <tableColumn id="5" xr3:uid="{A558612B-C224-4CD3-A926-FDE98DDC3C22}" name="2019_x000a_Cases" dataDxfId="933" dataCellStyle="Normal 2"/>
    <tableColumn id="6" xr3:uid="{DF643ADD-3D3E-4D6F-8EDD-A248100E5EB7}" name="2020_x000a_Cases" dataDxfId="932" dataCellStyle="Normal 2"/>
    <tableColumn id="8" xr3:uid="{86075716-53D5-421B-84CD-471360B78EAB}" name="2016_x000a_Rate" dataDxfId="931" dataCellStyle="Normal 2"/>
    <tableColumn id="9" xr3:uid="{0C1408D0-F595-4180-A06D-91A75004C9F8}" name="2017_x000a_Rate" dataDxfId="930" dataCellStyle="Normal 2"/>
    <tableColumn id="10" xr3:uid="{3846779F-0B14-41A7-AF65-058BDA51A7CF}" name="2018_x000a_Rate" dataDxfId="929" dataCellStyle="Normal 2"/>
    <tableColumn id="11" xr3:uid="{CB6AA695-C9FB-4C2D-89B5-B14678ABB33E}" name="2019_x000a_Rate" dataDxfId="928" dataCellStyle="Normal 2"/>
    <tableColumn id="12" xr3:uid="{E12AE4C0-98D6-4095-8AAB-962E428D4291}" name="2020_x000a_Rate" dataDxfId="927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for Males by LHJ"/>
    </ext>
  </extLst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5BA3F449-47E4-4B8E-92DC-A22E8D4C7E5C}" name="LateSyp_Females_Ages1544" displayName="LateSyp_Females_Ages1544" ref="A3:K65" totalsRowShown="0" headerRowDxfId="82" dataDxfId="80" headerRowBorderDxfId="81" tableBorderDxfId="79" headerRowCellStyle="Normal 2" dataCellStyle="Normal 2">
  <autoFilter ref="A3:K6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9C4EFC4D-BD3D-4580-8AFE-B2D693ABF1C8}" name="_x000a_COUNTY" dataDxfId="78" dataCellStyle="Normal 2"/>
    <tableColumn id="2" xr3:uid="{E092E07B-1E70-4F03-B623-6A4A192854FC}" name="2016_x000a_Cases" dataDxfId="77" dataCellStyle="Normal 2"/>
    <tableColumn id="3" xr3:uid="{6E25E0D3-2D7A-417E-BF8F-63693757EE2E}" name="2017_x000a_Cases" dataDxfId="76" dataCellStyle="Normal 2"/>
    <tableColumn id="4" xr3:uid="{ECF6C955-EC11-4F8C-A7EC-5AE1B85AE4EB}" name="2018_x000a_Cases" dataDxfId="75" dataCellStyle="Normal 2"/>
    <tableColumn id="5" xr3:uid="{1E48C95A-1C7A-4966-8171-3659A3E6EA72}" name="2019_x000a_Cases" dataDxfId="74" dataCellStyle="Normal 2"/>
    <tableColumn id="6" xr3:uid="{595C790A-D29D-4D0E-8F68-2E6C6F84E6E1}" name="2020_x000a_Cases" dataDxfId="73" dataCellStyle="Normal 2"/>
    <tableColumn id="8" xr3:uid="{EB27E6AC-65AC-45DA-A501-A3FD32660615}" name="2016_x000a_Rate" dataDxfId="72" dataCellStyle="Normal 2"/>
    <tableColumn id="9" xr3:uid="{61B2D853-A56D-4C48-ADED-4BE53F643E92}" name="2017_x000a_Rate" dataDxfId="71" dataCellStyle="Normal 2"/>
    <tableColumn id="10" xr3:uid="{5855D8CE-5F06-4BA4-8C5B-CC19CA5B5846}" name="2018_x000a_Rate" dataDxfId="70" dataCellStyle="Normal 2"/>
    <tableColumn id="11" xr3:uid="{DEF9B756-2671-48EC-87E7-B0ACD90ACDE3}" name="2019_x000a_Rate" dataDxfId="69" dataCellStyle="Normal 2"/>
    <tableColumn id="12" xr3:uid="{2287736A-F92C-4C53-8171-5AA809A9EE74}" name="2020_x000a_Rate" dataDxfId="68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Females ages 15-44 by LHJ"/>
    </ext>
  </extLst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35423121-552E-42E3-B706-A7B9A25AAC7C}" name="CS_by_County" displayName="CS_by_County" ref="A3:L65" totalsRowShown="0" headerRowDxfId="67" dataDxfId="65" headerRowBorderDxfId="66" tableBorderDxfId="64" headerRowCellStyle="Normal 2" dataCellStyle="Normal 2">
  <autoFilter ref="A3:L6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98E0BBC6-0A3A-4685-AD42-2ED8EA5E146E}" name="COUNTY" dataDxfId="63" dataCellStyle="Normal 2"/>
    <tableColumn id="2" xr3:uid="{EDB17D31-22B0-4D7E-B7D6-8728A1A4C8CC}" name="2016_x000a_Cases" dataDxfId="62" dataCellStyle="Normal 2"/>
    <tableColumn id="3" xr3:uid="{3ADFA565-5A27-4F4C-AAD6-A558226D3FE6}" name="2017_x000a_Cases" dataDxfId="61" dataCellStyle="Normal 2"/>
    <tableColumn id="4" xr3:uid="{7B2E6335-A9D0-4CAD-BF57-65F2BC2EF010}" name="2018_x000a_Cases" dataDxfId="60" dataCellStyle="Normal 2"/>
    <tableColumn id="5" xr3:uid="{BBF67F97-7C42-43A9-925C-36663FFA43B7}" name="2019_x000a_Cases" dataDxfId="59" dataCellStyle="Normal 2"/>
    <tableColumn id="6" xr3:uid="{13952140-177E-40E1-9C45-196CA58C3F2F}" name="2020_x000a_Cases" dataDxfId="58" dataCellStyle="Normal 2"/>
    <tableColumn id="8" xr3:uid="{62E3F848-5C73-4202-8642-AA6F7DB5D3BC}" name="2016_x000a_Rate" dataDxfId="57" dataCellStyle="Normal 2"/>
    <tableColumn id="9" xr3:uid="{A87B3907-5AE6-4A8E-986D-348CEA02C086}" name="2017_x000a_Rate" dataDxfId="56" dataCellStyle="Normal 2"/>
    <tableColumn id="10" xr3:uid="{3536CA14-98A5-4875-946C-4AE7C6481E90}" name="2018_x000a_Rate" dataDxfId="55" dataCellStyle="Normal 2"/>
    <tableColumn id="11" xr3:uid="{F47A76F1-9C45-441C-BC20-6601F468BE04}" name="2019_x000a_Rate" dataDxfId="54" dataCellStyle="Normal 2"/>
    <tableColumn id="12" xr3:uid="{2F387279-104E-4A42-AD33-3C826AAEDF93}" name="2020_x000a_Rate" dataDxfId="53" dataCellStyle="Normal 2"/>
    <tableColumn id="13" xr3:uid="{1CB67784-A064-4972-84A8-B342632493DF}" name="Rate_x000a_Rank" dataDxfId="52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ongenital Syphilis, Cases and Rates by LHJ"/>
    </ext>
  </extLst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68615EE1-8FBC-42D6-8215-B7E25D29204F}" name="CS_by_RaceEthnicity_Cases" displayName="CS_by_RaceEthnicity_Cases" ref="A3:K10" totalsRowShown="0" headerRowDxfId="51" dataDxfId="49" headerRowBorderDxfId="50" tableBorderDxfId="48" headerRowCellStyle="Normal 2" dataCellStyle="Normal 2">
  <autoFilter ref="A3:K10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F3FD982-89C6-48AD-A88C-8E6463860E1A}" name="RACE/ETHNICITY" dataDxfId="47" dataCellStyle="Normal 2"/>
    <tableColumn id="2" xr3:uid="{56D6F156-F5A5-4C7C-A112-F4B6E6A29D10}" name="2011_x000a_Cases" dataDxfId="46" dataCellStyle="Normal 2"/>
    <tableColumn id="3" xr3:uid="{ADBF02C6-21F5-4CB1-B6D5-8196C2BC13F2}" name="2012_x000a_Cases" dataDxfId="45" dataCellStyle="Normal 2"/>
    <tableColumn id="4" xr3:uid="{91B3DDE5-C591-41E4-BCC6-2FAA26EB2C27}" name="2013_x000a_Cases" dataDxfId="44" dataCellStyle="Normal 2"/>
    <tableColumn id="5" xr3:uid="{FA2A2BEF-E590-415F-A492-3207CFB2A942}" name="2014_x000a_Cases" dataDxfId="43" dataCellStyle="Normal 2"/>
    <tableColumn id="6" xr3:uid="{F09071ED-AC78-4E8C-BACE-48CD76BC8BBD}" name="2015_x000a_Cases" dataDxfId="42" dataCellStyle="Normal 2"/>
    <tableColumn id="7" xr3:uid="{DB66762D-E27A-4EAB-9156-D14BAC397B46}" name="2016_x000a_Cases" dataDxfId="41" dataCellStyle="Normal 2"/>
    <tableColumn id="8" xr3:uid="{C4EAD682-AEFD-46BD-AC6D-10B81F20BE95}" name="2017_x000a_Cases" dataDxfId="40" dataCellStyle="Normal 2"/>
    <tableColumn id="9" xr3:uid="{56799336-2FA5-434B-8B5C-A1B56D38F997}" name="2018_x000a_Cases" dataDxfId="39" dataCellStyle="Normal 2"/>
    <tableColumn id="10" xr3:uid="{BC460E95-595A-4044-8287-5524218B4837}" name="2019_x000a_Cases" dataDxfId="38" dataCellStyle="Normal 2"/>
    <tableColumn id="11" xr3:uid="{0FF50577-49A7-40A6-B4AE-D284D79848F6}" name="2020_x000a_Cases" dataDxfId="37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ongenital Syphilis cases by race/ethnicity"/>
    </ext>
  </extLst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440B069-AB24-439C-AD56-26B9FEC8B163}" name="CS_by_RaceEthnicity_Rates" displayName="CS_by_RaceEthnicity_Rates" ref="A12:K18" totalsRowShown="0" headerRowDxfId="36" dataDxfId="34" headerRowBorderDxfId="35" tableBorderDxfId="33" headerRowCellStyle="Normal 2" dataCellStyle="Normal 2">
  <autoFilter ref="A12:K18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7BE1323-E060-43FD-9EEA-02A772F59809}" name="RACE/ETHNICITY" dataDxfId="32"/>
    <tableColumn id="2" xr3:uid="{E40476C0-CAD1-4AEE-877C-B121581F0564}" name="2011_x000a_Rate" dataDxfId="31" dataCellStyle="Normal 2"/>
    <tableColumn id="3" xr3:uid="{3187AD4E-ECB8-494C-A098-8555642A7FB6}" name="2012_x000a_Rate" dataDxfId="30" dataCellStyle="Normal 2"/>
    <tableColumn id="4" xr3:uid="{16C2E6A4-E9AB-44A4-9562-DF450208E829}" name="2013_x000a_Rate" dataDxfId="29" dataCellStyle="Normal 2"/>
    <tableColumn id="5" xr3:uid="{828D5737-D2C1-49FE-B9AB-F6A13E1E78DB}" name="2014_x000a_Rate" dataDxfId="28" dataCellStyle="Normal 2"/>
    <tableColumn id="6" xr3:uid="{9D53A395-2AD9-4263-859F-B9137DB5F414}" name="2015_x000a_Rate" dataDxfId="27" dataCellStyle="Normal 2"/>
    <tableColumn id="7" xr3:uid="{8C91BE41-F217-411A-A586-51CABD8CF3DE}" name="2016_x000a_Rate" dataDxfId="26" dataCellStyle="Normal 2"/>
    <tableColumn id="8" xr3:uid="{DFF94578-D505-4591-9D46-18C1A6B965E8}" name="2017_x000a_Rate" dataDxfId="25" dataCellStyle="Normal 2"/>
    <tableColumn id="9" xr3:uid="{9CB0D2CC-5CC4-4CE9-9CCC-C8F729FD4692}" name="2018_x000a_Rate" dataDxfId="24" dataCellStyle="Normal 2"/>
    <tableColumn id="10" xr3:uid="{578F0CAE-C1F9-48C4-92F4-A1CB1396736B}" name="2019_x000a_Rate" dataDxfId="23" dataCellStyle="Normal 2"/>
    <tableColumn id="11" xr3:uid="{1CD81391-3BB8-4B35-A0CB-2B3675A7CE5D}" name="2020_x000a_Rate" dataDxfId="22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ongenital Syphilis rates by race/ethnicity"/>
    </ext>
  </extLst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759A9D18-ED87-4FDB-A45B-BA6FA92D6B18}" name="CS_Classification" displayName="CS_Classification" ref="A2:F12" totalsRowShown="0" headerRowDxfId="21" dataDxfId="19" headerRowBorderDxfId="20" tableBorderDxfId="18" headerRowCellStyle="Normal 2" dataCellStyle="Normal 2">
  <autoFilter ref="A2:F12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EF66AA-3C1C-4548-B6E5-1AAF38CDF1BD}" name="Year" dataDxfId="17" dataCellStyle="Normal 2 2"/>
    <tableColumn id="2" xr3:uid="{811135EB-4540-4980-954E-7ADB842F7804}" name="Total_x000a_Cases" dataDxfId="16" dataCellStyle="Normal 2"/>
    <tableColumn id="3" xr3:uid="{409390A3-F725-49D3-A17F-2B7477FFB96C}" name="Confirmed_x000a_Cases" dataDxfId="15" dataCellStyle="Normal 2"/>
    <tableColumn id="4" xr3:uid="{A46B6E7F-628E-41AD-9BBE-AAC1A4C9BEB8}" name="Stillbirth_x000a_Cases" dataDxfId="14" dataCellStyle="Normal 2"/>
    <tableColumn id="5" xr3:uid="{56B885BE-3C6D-457C-B1C9-4C2B88F28112}" name="Probable¹_x000a_Presumptive_x000a_Cases" dataDxfId="13" dataCellStyle="Normal 2"/>
    <tableColumn id="6" xr3:uid="{61E8A195-390F-4EF3-8C86-6EB030117469}" name="Possible²_x000a_Presumptive_x000a_Cases" dataDxfId="12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ongenital Syphilis cases counts by year and classification"/>
    </ext>
  </extLst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886118A5-D30F-4E15-8C5A-CBC048FBF7F7}" name="Chancroid_By_County" displayName="Chancroid_By_County" ref="A3:F65" totalsRowShown="0" headerRowDxfId="11" dataDxfId="9" headerRowBorderDxfId="10" tableBorderDxfId="8" headerRowCellStyle="Normal 2" dataCellStyle="Normal 2">
  <autoFilter ref="A3:F6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BBE93E8-1A7D-458D-A4F3-A34C49C5B03F}" name="COUNTY" dataDxfId="7" dataCellStyle="Normal 2"/>
    <tableColumn id="2" xr3:uid="{EB27641C-5725-46B7-8703-F7E4A733AABC}" name="2016_x000a_Cases" dataDxfId="6" dataCellStyle="Normal 2"/>
    <tableColumn id="3" xr3:uid="{9ECC7D1B-644C-4450-A84F-D48633084D08}" name="2017_x000a_Cases" dataDxfId="5" dataCellStyle="Normal 2"/>
    <tableColumn id="4" xr3:uid="{069534BF-893E-4510-972A-D6ECA72908DB}" name="2018_x000a_Cases" dataDxfId="4" dataCellStyle="Normal 2"/>
    <tableColumn id="5" xr3:uid="{0F7F49C5-A0B5-45E6-A837-B6B81C14F59D}" name="2019_x000a_Cases" dataDxfId="3" dataCellStyle="Normal 2"/>
    <tableColumn id="6" xr3:uid="{AC8C633F-46A8-461E-A93F-9170235BE7EC}" name="2020_x000a_Cases" dataDxfId="2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ancroid, Cases and Rates by LHJ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DE3436B-3A64-4A2F-92F6-F95027552BED}" name="CT_by_AgeGroup" displayName="CT_by_AgeGroup" ref="A2:K38" totalsRowShown="0" headerRowDxfId="926" dataDxfId="924" headerRowBorderDxfId="925" tableBorderDxfId="923" headerRowCellStyle="Normal 2 2">
  <autoFilter ref="A2:K38" xr:uid="{00000000-0009-0000-0100-00001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3B128CEE-BE6C-4EB2-AB03-4C8A560E8C30}" name="Gender &amp; Age Group" dataDxfId="922" totalsRowDxfId="921" dataCellStyle="Normal 2 2"/>
    <tableColumn id="2" xr3:uid="{530C4EEB-94E6-47F3-9079-C129D16DD122}" name="2016_x000a_Cases" dataDxfId="920" totalsRowDxfId="919" dataCellStyle="Normal 2 2"/>
    <tableColumn id="19" xr3:uid="{E8FFD162-D0F0-48D5-872C-F8571724DEDB}" name="2017_x000a_Cases" dataDxfId="918" totalsRowDxfId="917" dataCellStyle="Normal 2 2"/>
    <tableColumn id="20" xr3:uid="{53C5D8E4-7A90-440F-91AE-00FD9C9BD4E9}" name="2018_x000a_Cases" dataDxfId="916" totalsRowDxfId="915" dataCellStyle="Normal 2 2"/>
    <tableColumn id="21" xr3:uid="{E6D4C9E7-B79D-453A-9B38-0E0AE056964B}" name="2019_x000a_Cases" dataDxfId="914" totalsRowDxfId="913" dataCellStyle="Normal 2 2"/>
    <tableColumn id="22" xr3:uid="{F95CCB94-01F3-47F7-8BE2-076478243AEB}" name="2020_x000a_Cases" dataDxfId="912" totalsRowDxfId="911" dataCellStyle="Normal 2 2"/>
    <tableColumn id="4" xr3:uid="{FE9E2F73-58D7-4147-B05F-ABAB633F0D85}" name="2016_x000a_Rate" dataDxfId="910" dataCellStyle="Normal 2 2"/>
    <tableColumn id="25" xr3:uid="{C03D453B-F0C5-4E80-9B4E-70D79001D690}" name="2017_x000a_Rate" dataDxfId="909" dataCellStyle="Normal 2 2"/>
    <tableColumn id="26" xr3:uid="{C982D61A-41AB-4113-B651-720794AA60FE}" name="2018_x000a_Rate" dataDxfId="908" dataCellStyle="Normal 2 2"/>
    <tableColumn id="27" xr3:uid="{B4CE819B-81D6-4CB9-946B-406B9012D1D6}" name="2019_x000a_Rate" dataDxfId="907" dataCellStyle="Normal 2 2"/>
    <tableColumn id="28" xr3:uid="{6FC7E0E3-6D04-4018-B656-7B8EFB86375C}" name="2020_x000a_Rate" dataDxfId="906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age group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E5F4146-25FE-4EDE-9913-8CCD65D1AFE2}" name="CT_by_RaceEthnicity" displayName="CT_by_RaceEthnicity" ref="A2:K30" totalsRowShown="0" headerRowDxfId="905" dataDxfId="903" headerRowBorderDxfId="904" tableBorderDxfId="902" headerRowCellStyle="Normal 2 2">
  <autoFilter ref="A2:K3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E38279A-11D1-467D-9B61-2328310ADC29}" name="Gender &amp; Race/Ethnicity" dataDxfId="901" totalsRowDxfId="900" dataCellStyle="Normal 2 2"/>
    <tableColumn id="2" xr3:uid="{0E28C40D-B964-486F-800F-F1034A1491A4}" name="2016_x000a_Cases" dataDxfId="899" totalsRowDxfId="898" dataCellStyle="Normal 2 2"/>
    <tableColumn id="19" xr3:uid="{72DEF7ED-BCA3-4784-BBAA-9FE120AC222C}" name="2017_x000a_Cases" dataDxfId="897" totalsRowDxfId="896" dataCellStyle="Normal 2 2"/>
    <tableColumn id="20" xr3:uid="{1E300FC5-23DD-487C-A2BC-14508E9EEA2E}" name="2018_x000a_Cases" dataDxfId="895" totalsRowDxfId="894" dataCellStyle="Normal 2 2"/>
    <tableColumn id="21" xr3:uid="{369FEA9F-96F9-4ACC-B63B-FA25D7E2F2E8}" name="2019_x000a_Cases" dataDxfId="893" totalsRowDxfId="892" dataCellStyle="Normal 2 2"/>
    <tableColumn id="22" xr3:uid="{A8E16AF8-79BC-4476-90D2-D874D2238876}" name="2020_x000a_Cases" dataDxfId="891" totalsRowDxfId="890" dataCellStyle="Normal 2 2"/>
    <tableColumn id="4" xr3:uid="{4EBB3C2F-0A07-4CE7-BD80-BC551D5CACAC}" name="2016_x000a_Rate" dataDxfId="889" totalsRowDxfId="888" dataCellStyle="Normal 2 2"/>
    <tableColumn id="25" xr3:uid="{93453DFE-085F-4B19-AF68-06932CF2B0ED}" name="2017_x000a_Rate" dataDxfId="887" totalsRowDxfId="886" dataCellStyle="Normal 2 2"/>
    <tableColumn id="26" xr3:uid="{012C9646-2520-4CA6-9EB1-62AF214E4454}" name="2018_x000a_Rate" dataDxfId="885" totalsRowDxfId="884" dataCellStyle="Normal 2 2"/>
    <tableColumn id="27" xr3:uid="{D09979C7-B73D-4854-B280-3300614197BD}" name="2019_x000a_Rate" dataDxfId="883" totalsRowDxfId="882" dataCellStyle="Normal 2 2"/>
    <tableColumn id="28" xr3:uid="{698E5E40-8013-4F93-B09E-3B756BAE6032}" name="2020_x000a_Rate" dataDxfId="881" totalsRowDxfId="880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race/ethnicity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CA1F81E-FB35-4AB6-9CC5-5F60152A33A8}" name="CT_Females_Ages1524" displayName="CT_Females_Ages1524" ref="A3:K65" totalsRowShown="0" headerRowDxfId="879" dataDxfId="877" headerRowBorderDxfId="878" tableBorderDxfId="876" headerRowCellStyle="Normal 2" dataCellStyle="Normal 2">
  <autoFilter ref="A3:K65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1DA575E-3565-42A8-8B3D-362105E4B8C2}" name="_x000a_COUNTY" dataDxfId="875" dataCellStyle="Normal 2"/>
    <tableColumn id="2" xr3:uid="{E25D5169-4AF5-4535-BF74-E50CE4281259}" name="2016_x000a_Cases" dataDxfId="874" dataCellStyle="Normal 2"/>
    <tableColumn id="3" xr3:uid="{66C9E7AC-7769-45A0-8EBE-996BE905B89A}" name="2017_x000a_Cases" dataDxfId="873" dataCellStyle="Normal 2"/>
    <tableColumn id="4" xr3:uid="{03ECAD29-15D5-40C1-BF62-5F0964A04553}" name="2018_x000a_Cases" dataDxfId="872" dataCellStyle="Normal 2"/>
    <tableColumn id="5" xr3:uid="{4D858A7B-C876-480F-8C25-EA6599FB99A3}" name="2019_x000a_Cases" dataDxfId="871" dataCellStyle="Normal 2"/>
    <tableColumn id="6" xr3:uid="{1194925C-D5F1-4777-9298-618817FFAC8B}" name="2020_x000a_Cases" dataDxfId="870" dataCellStyle="Normal 2"/>
    <tableColumn id="8" xr3:uid="{A533D453-30FB-4E99-8E12-0BDB19F584A4}" name="2016_x000a_Rate" dataDxfId="869" dataCellStyle="Normal 2"/>
    <tableColumn id="9" xr3:uid="{481A3002-A034-47E5-B00F-4A31C1D2CB8A}" name="2017_x000a_Rate" dataDxfId="868" dataCellStyle="Normal 2"/>
    <tableColumn id="10" xr3:uid="{E2A70835-4B0B-4FDD-AFA7-0001FA998213}" name="2018_x000a_Rate" dataDxfId="867" dataCellStyle="Normal 2"/>
    <tableColumn id="11" xr3:uid="{561740F0-77C4-492B-967A-D71382FAB5D2}" name="2019_x000a_Rate" dataDxfId="866" dataCellStyle="Normal 2"/>
    <tableColumn id="12" xr3:uid="{9AB17992-CD2C-4D56-910E-AFC765C5467E}" name="2020_x000a_Rate" dataDxfId="865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for Females age 15-24 by LHJ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3.xml"/><Relationship Id="rId2" Type="http://schemas.openxmlformats.org/officeDocument/2006/relationships/table" Target="../tables/table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5.xml"/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A283A-6482-4F01-862E-3CFBB39F22BF}">
  <sheetPr codeName="Sheet1">
    <pageSetUpPr fitToPage="1"/>
  </sheetPr>
  <dimension ref="A1:A77"/>
  <sheetViews>
    <sheetView tabSelected="1" workbookViewId="0"/>
  </sheetViews>
  <sheetFormatPr defaultRowHeight="15.75" x14ac:dyDescent="0.25"/>
  <cols>
    <col min="1" max="1" width="174.7109375" style="1" bestFit="1" customWidth="1"/>
    <col min="2" max="16384" width="9.140625" style="1"/>
  </cols>
  <sheetData>
    <row r="1" spans="1:1" ht="30" customHeight="1" x14ac:dyDescent="0.25">
      <c r="A1" s="89" t="s">
        <v>0</v>
      </c>
    </row>
    <row r="2" spans="1:1" ht="30" customHeight="1" x14ac:dyDescent="0.3">
      <c r="A2" s="73" t="s">
        <v>1</v>
      </c>
    </row>
    <row r="3" spans="1:1" x14ac:dyDescent="0.25">
      <c r="A3" s="9" t="str">
        <f>'Table All-1'!$A$1&amp;'Table All-1'!$A$2</f>
        <v>Table All-1.  Cases of STDs Reported by Local Health Jurisdictions, and Incidence Rates per 100,000 Population, California, 1913–2020</v>
      </c>
    </row>
    <row r="4" spans="1:1" ht="30" customHeight="1" x14ac:dyDescent="0.3">
      <c r="A4" s="73" t="s">
        <v>2</v>
      </c>
    </row>
    <row r="5" spans="1:1" x14ac:dyDescent="0.25">
      <c r="A5" s="9" t="str">
        <f>'Table CT-1'!$A$1</f>
        <v>Table CT-1.  Chlamydia, Cases and Incidence Rates, California Counties and Selected City Health Jurisdictions, 2016–2020</v>
      </c>
    </row>
    <row r="6" spans="1:1" x14ac:dyDescent="0.25">
      <c r="A6" s="9" t="str">
        <f>'Table CT-2'!$A$1</f>
        <v>Table CT-2.  Chlamydia, Cases and Incidence Rates by Gender, California, 2020</v>
      </c>
    </row>
    <row r="7" spans="1:1" x14ac:dyDescent="0.25">
      <c r="A7" s="9" t="str">
        <f>'Table CT-3'!$A$1</f>
        <v xml:space="preserve">Table CT-3.  Chlamydia, Cases and Incidence Rates by Gender, Race/Ethnicity, and Age Group, California, </v>
      </c>
    </row>
    <row r="8" spans="1:1" x14ac:dyDescent="0.25">
      <c r="A8" s="9" t="str">
        <f>'Table CT-4'!$A$1&amp;'Table CT-4'!$A$2</f>
        <v>Table CT-4.  Chlamydia, Cases and Incidence Rates for Females, California Counties and Selected City Health Jurisdictions, 2016–2020</v>
      </c>
    </row>
    <row r="9" spans="1:1" x14ac:dyDescent="0.25">
      <c r="A9" s="9" t="str">
        <f>'Table CT-5'!$A$1&amp;'Table CT-5'!$A$2</f>
        <v>Table CT-5.  Chlamydia, Cases and Incidence Rates for Males, California Counties and Selected City Health Jurisdictions, 2016–2020</v>
      </c>
    </row>
    <row r="10" spans="1:1" x14ac:dyDescent="0.25">
      <c r="A10" s="9" t="str">
        <f>'Table CT-6'!$A$1</f>
        <v>Table CT-6.  Chlamydia, Cases and Incidence Rates by Gender and Age Group, California, 2016–2020</v>
      </c>
    </row>
    <row r="11" spans="1:1" x14ac:dyDescent="0.25">
      <c r="A11" s="9" t="str">
        <f>'Table CT-7'!$A$1</f>
        <v>Table CT-7.  Chlamydia, Cases and Incidence Rates by Gender and Race/Ethnicity, California, 2016–2020</v>
      </c>
    </row>
    <row r="12" spans="1:1" x14ac:dyDescent="0.25">
      <c r="A12" s="9" t="str">
        <f>'Table CT-8'!$A$1&amp;'Table CT-8'!$A$2</f>
        <v>Table CT-8.  Chlamydia, Cases and Incidence Rates for Females Ages 15–24, California Counties and Selected City Health Jurisdictions, 2016–2020</v>
      </c>
    </row>
    <row r="13" spans="1:1" x14ac:dyDescent="0.25">
      <c r="A13" s="9" t="str">
        <f>'Table CT-9'!$A$1&amp;'Table CT-9'!$A$2</f>
        <v>Table CT-9.  Chlamydia, Cases and Incidence Rates for Males Ages 15–24, California Counties and Selected City Health Jurisdictions, 2016–2020</v>
      </c>
    </row>
    <row r="14" spans="1:1" x14ac:dyDescent="0.25">
      <c r="A14" s="9" t="str">
        <f>'Table CT-10'!$A$1&amp;'Table CT-10'!$A$2</f>
        <v>Table CT-10.  Chlamydia, Cases and Incidence Rates for Females Ages 15–44, California Counties and Selected City Health Jurisdictions, 2016–2020</v>
      </c>
    </row>
    <row r="15" spans="1:1" x14ac:dyDescent="0.25">
      <c r="A15" s="9" t="str">
        <f>'Table CT-11'!$A$1&amp;'Table CT-11'!$A$2</f>
        <v>Table CT-11.  Chlamydia, Cases and Incidence Rates for Males Ages 15–44, California Counties and Selected City Health Jurisdictions, 2016–2020</v>
      </c>
    </row>
    <row r="16" spans="1:1" ht="30" customHeight="1" x14ac:dyDescent="0.3">
      <c r="A16" s="73" t="s">
        <v>3</v>
      </c>
    </row>
    <row r="17" spans="1:1" x14ac:dyDescent="0.25">
      <c r="A17" s="81" t="str">
        <f>'Table CTPrev-1'!A1&amp;'Table CTPrev-1'!A2</f>
        <v>Table CTPrev-1.  Chlamydia Prevalence Monitoring, Number Tested and Percent Positive for Ages 15–19 and 20–24 Years, by Gender and Health Care Setting, California, 2020</v>
      </c>
    </row>
    <row r="18" spans="1:1" x14ac:dyDescent="0.25">
      <c r="A18" s="81" t="str">
        <f>'Table CTPrev-2'!A1&amp;'Table CTPrev-2'!A2</f>
        <v>Table CTPrev-2.  Chlamydia Prevalence Monitoring,  Percent Positive for Family Planning Title X Clinics, by Gender, Race/Ethnicity, and Age Group, California, 2020</v>
      </c>
    </row>
    <row r="19" spans="1:1" x14ac:dyDescent="0.25">
      <c r="A19" s="81" t="str">
        <f>'Table CTPrev-3'!A1&amp;'Table CTPrev-3'!A2</f>
        <v>Table CTPrev-3.  Chlamydia Prevalence Monitoring, Number Tested and Percent Positive for Family PlanningClinics Served by Quest, by Gender and Age Group, 2020</v>
      </c>
    </row>
    <row r="20" spans="1:1" x14ac:dyDescent="0.25">
      <c r="A20" s="81" t="str">
        <f>'Table CTPrev-4'!A1&amp;'Table CTPrev-4'!A2</f>
        <v>Table CTPrev-4.  Chlamydia Prevalence Monitoring, Number Tested and Percent Positive in Kaiser Northern California Facilities, by Gender and Age Group, 2020</v>
      </c>
    </row>
    <row r="21" spans="1:1" ht="30" customHeight="1" x14ac:dyDescent="0.3">
      <c r="A21" s="73" t="s">
        <v>4</v>
      </c>
    </row>
    <row r="22" spans="1:1" x14ac:dyDescent="0.25">
      <c r="A22" s="9" t="str">
        <f>'Table GC-1'!$A$1</f>
        <v xml:space="preserve">Table GC-1.  Gonorrhea, Cases and Incidence Rates, California Counties and Selected City Health Jurisdictions, 
</v>
      </c>
    </row>
    <row r="23" spans="1:1" x14ac:dyDescent="0.25">
      <c r="A23" s="87" t="str">
        <f>'Table GC-2'!$A$1</f>
        <v>Table GC-2.  Gonorrhea, Cases and Incidence Rates by Gender, California, 2020</v>
      </c>
    </row>
    <row r="24" spans="1:1" x14ac:dyDescent="0.25">
      <c r="A24" s="87" t="str">
        <f>'Table GC-3'!$A$1</f>
        <v>Table GC-3.  Gonorrhea, Cases and Incidence Rates by Gender, Race/Ethnicity, and Age Group, California, 2020</v>
      </c>
    </row>
    <row r="25" spans="1:1" x14ac:dyDescent="0.25">
      <c r="A25" s="87" t="str">
        <f>'Table GC-4'!$A$1&amp;'Table GC-4'!$A$2</f>
        <v>Table GC-4.  Gonorrhea, Cases and Incidence Rates for Females, California Counties and Selected City Health Jurisdictions, 2016–2020</v>
      </c>
    </row>
    <row r="26" spans="1:1" x14ac:dyDescent="0.25">
      <c r="A26" s="87" t="str">
        <f>'Table GC-5'!$A$1&amp;'Table GC-5'!$A$2</f>
        <v>Table GC-5.  Gonorrhea, Cases and Incidence Rates for Males, California Counties and Selected City Health Jurisdictions, 2016–2020</v>
      </c>
    </row>
    <row r="27" spans="1:1" x14ac:dyDescent="0.25">
      <c r="A27" s="87" t="str">
        <f>'Table GC-6'!$A$1</f>
        <v>Table GC-6.  Gonorrhea, Cases and Incidence Rates by Gender and Age Group, California, 2016–2020</v>
      </c>
    </row>
    <row r="28" spans="1:1" x14ac:dyDescent="0.25">
      <c r="A28" s="87" t="str">
        <f>'Table GC-7'!$A$1</f>
        <v>Table GC-7.  Gonorrhea, Cases and Incidence Rates by Gender and Race/Ethnicity, California, 2016–2020</v>
      </c>
    </row>
    <row r="29" spans="1:1" x14ac:dyDescent="0.25">
      <c r="A29" s="87" t="str">
        <f>'Table GC-8'!$A$1&amp;'Table GC-8'!$A$2</f>
        <v>Table GC-8.  Gonorrhea, Cases and Incidence Rates for Females Ages 15–24, California Counties and Selected City Health Jurisdictions, 2016–2020</v>
      </c>
    </row>
    <row r="30" spans="1:1" x14ac:dyDescent="0.25">
      <c r="A30" s="87" t="str">
        <f>'Table GC-9'!$A$1&amp;'Table GC-9'!$A$2</f>
        <v>Table GC-9.  Gonorrhea, Cases and Incidence Rates for Males Ages 15–24, California Counties and Selected City Health Jurisdictions, 2016–2020</v>
      </c>
    </row>
    <row r="31" spans="1:1" x14ac:dyDescent="0.25">
      <c r="A31" s="87" t="str">
        <f>'Table GC-10'!$A$1&amp;'Table GC-10'!$A$2</f>
        <v>Table GC-10.  Gonorrhea, Cases and Incidence Rates for Females Ages 15–44, California Counties and Selected City Health Jurisdictions, 2016–2020</v>
      </c>
    </row>
    <row r="32" spans="1:1" x14ac:dyDescent="0.25">
      <c r="A32" s="87" t="str">
        <f>'Table GC-11'!$A$1&amp;'Table GC-11'!$A$2</f>
        <v>Table GC-11.  Gonorrhea, Cases and Incidence Rates for Males Ages 15–44, California Counties and Selected City Health Jurisdictions, 2016–2020</v>
      </c>
    </row>
    <row r="33" spans="1:1" ht="30" customHeight="1" x14ac:dyDescent="0.3">
      <c r="A33" s="73" t="s">
        <v>5</v>
      </c>
    </row>
    <row r="34" spans="1:1" x14ac:dyDescent="0.25">
      <c r="A34" s="81" t="str">
        <f>'Table GCPrev-1'!A1&amp;'Table GCPrev-1'!A2</f>
        <v>Table GCPrev-1.  Gonorrhea Prevalence Monitoring, Number Tested and Percent Positive, by Gender and Health Care Setting, California, 2020</v>
      </c>
    </row>
    <row r="35" spans="1:1" x14ac:dyDescent="0.25">
      <c r="A35" s="81" t="str">
        <f>'Table GCPrev-2'!A1&amp;'Table GCPrev-2'!A2</f>
        <v>Table GCPrev-2.  Gonorrhea Prevalence Monitoring, Chlamydia Positivity (CT+) among Gonorrhea-Positive (GC+) Clients, by Health Care Setting, Gender, and Age Group, 2020</v>
      </c>
    </row>
    <row r="36" spans="1:1" x14ac:dyDescent="0.25">
      <c r="A36" s="81" t="str">
        <f>'Table GCPrev-3'!A1&amp;'Table GCPrev-3'!A2</f>
        <v>Table GCPrev-3.  Gonorrhea Prevalence Monitoring, Percent Positive, by Health Care Setting, Gender, and Age Group, California, 2020</v>
      </c>
    </row>
    <row r="37" spans="1:1" ht="30" customHeight="1" x14ac:dyDescent="0.3">
      <c r="A37" s="73" t="s">
        <v>6</v>
      </c>
    </row>
    <row r="38" spans="1:1" x14ac:dyDescent="0.25">
      <c r="A38" s="81" t="str">
        <f>'Table GISP-1'!A1</f>
        <v>Gonococcal Isolate Surveillance Project (GISP), Isolates by Type of Resistance, California Sites, 2016–2020</v>
      </c>
    </row>
    <row r="39" spans="1:1" ht="30" customHeight="1" x14ac:dyDescent="0.3">
      <c r="A39" s="73" t="s">
        <v>7</v>
      </c>
    </row>
    <row r="40" spans="1:1" x14ac:dyDescent="0.25">
      <c r="A40" s="81" t="str">
        <f>'Table PS-1'!$A$1</f>
        <v xml:space="preserve">Table PS-1.  Primary and Secondary Syphilis, Cases and Incidence Rates, California Counties and Selected City  </v>
      </c>
    </row>
    <row r="41" spans="1:1" x14ac:dyDescent="0.25">
      <c r="A41" s="9" t="str">
        <f>'Table PS-2'!$A$1</f>
        <v>Table PS-2.  Primary and Secondary Syphilis, Cases and Incidence Rates by Gender, California, 2020</v>
      </c>
    </row>
    <row r="42" spans="1:1" x14ac:dyDescent="0.25">
      <c r="A42" s="9" t="str">
        <f>'Table PS-3'!$A$1&amp;'Table PS-3'!$A$2</f>
        <v>Table PS-3.  Primary and Secondary Syphilis, Cases and Incidence Rates by Gender, Race/Ethnicity, and Age Group, California, 2020</v>
      </c>
    </row>
    <row r="43" spans="1:1" x14ac:dyDescent="0.25">
      <c r="A43" s="9" t="str">
        <f>'Table PS-4'!$A$1&amp;'Table PS-4'!$A$2</f>
        <v>Table PS-4.  Primary and Secondary Syphilis, Cases and Incidence Rates for Females, California Counties and Selected City Health Jurisdictions, 2016–2020</v>
      </c>
    </row>
    <row r="44" spans="1:1" x14ac:dyDescent="0.25">
      <c r="A44" s="9" t="str">
        <f>'Table PS-5'!$A$1&amp;'Table PS-5'!$A$2</f>
        <v>Table PS-5.  Primary and Secondary Syphilis, Cases and Incidence Rates for Males, California Counties and Selected City Health Jurisdictions, 2016–2020</v>
      </c>
    </row>
    <row r="45" spans="1:1" x14ac:dyDescent="0.25">
      <c r="A45" s="9" t="str">
        <f>'Table PS-6'!$A$1</f>
        <v xml:space="preserve">Table PS-6.  Primary and Secondary Syphilis, Cases and Incidence Rates by Gender and Age Group, California, </v>
      </c>
    </row>
    <row r="46" spans="1:1" x14ac:dyDescent="0.25">
      <c r="A46" s="9" t="str">
        <f>'Table PS-7'!$A$1</f>
        <v xml:space="preserve">Table PS-7.  Primary and Secondary Syphilis, Cases and Incidence Rates by Gender and Race/Ethnicity, California, </v>
      </c>
    </row>
    <row r="47" spans="1:1" x14ac:dyDescent="0.25">
      <c r="A47" s="9" t="str">
        <f>'Table PS-8'!$A$1&amp;'Table PS-8'!$A$2</f>
        <v>Table PS-8.  Primary and Secondary Syphilis, Cases and Incidence Rates for Females Ages 15–44, California Counties and Selected City Health Jurisdictions, 2016–2020</v>
      </c>
    </row>
    <row r="48" spans="1:1" ht="30" customHeight="1" x14ac:dyDescent="0.3">
      <c r="A48" s="73" t="s">
        <v>8</v>
      </c>
    </row>
    <row r="49" spans="1:1" x14ac:dyDescent="0.25">
      <c r="A49" s="81" t="str">
        <f>'Table EnPnS-1'!$A$1&amp;'Table EnPnS-1'!$A$2</f>
        <v>Table EnPnS-1.  Early non-primary non-secondary Syphilis, Cases and Incidence Rates, California Counties and Selected City Health Jurisdictions, 2016–2020</v>
      </c>
    </row>
    <row r="50" spans="1:1" x14ac:dyDescent="0.25">
      <c r="A50" s="81" t="str">
        <f>'Table EnPnS-2'!$A$1&amp;'Table EnPnS-2'!$A$2</f>
        <v>Table EnPnS-2.  Early non-primary non-secondary Syphilis, Cases and Incidence Rates by Gender, California, 2020</v>
      </c>
    </row>
    <row r="51" spans="1:1" x14ac:dyDescent="0.25">
      <c r="A51" s="81" t="str">
        <f>'Table EnPnS-3'!$A$1&amp;'Table EnPnS-3'!$A$2</f>
        <v>Table EnPnS-3.  Early non-primary non-secondary Syphilis, Cases and Incidence Rates by Gender, Race/Ethnicity, and Age Group, California, 2020</v>
      </c>
    </row>
    <row r="52" spans="1:1" x14ac:dyDescent="0.25">
      <c r="A52" s="81" t="str">
        <f>'Table EnPnS-4'!$A$1&amp;'Table EnPnS-4'!$A$2</f>
        <v>Table EnPnS-4.  Early non-primary non-secondary Syphilis, Cases and Incidence Rates for Females, California Counties and Selected City Health Jurisdictions, 2016–2020</v>
      </c>
    </row>
    <row r="53" spans="1:1" x14ac:dyDescent="0.25">
      <c r="A53" s="81" t="str">
        <f>'Table EnPnS-5'!$A$1&amp;'Table EnPnS-5'!$A$2</f>
        <v>Table EnPnS-5.  Early non-primary non-secondary Syphilis, Cases and Incidence Rates for Males, California Counties and Selected City Health Jurisdictions, 2016–2020</v>
      </c>
    </row>
    <row r="54" spans="1:1" x14ac:dyDescent="0.25">
      <c r="A54" s="81" t="str">
        <f>'Table EnPnS-6'!$A$1</f>
        <v xml:space="preserve">Table EnPnS-6.  Early non-primary non-secondary Syphilis, Cases and Incidence Rates by Gender and Age Group, </v>
      </c>
    </row>
    <row r="55" spans="1:1" x14ac:dyDescent="0.25">
      <c r="A55" s="81" t="str">
        <f>'Table EnPnS-7'!$A$1</f>
        <v xml:space="preserve">Table EnPnS-7.  Early non-primary non-secondary Syphilis, Cases and Incidence Rates by Gender and Race/Ethnicity, </v>
      </c>
    </row>
    <row r="56" spans="1:1" x14ac:dyDescent="0.25">
      <c r="A56" s="81" t="str">
        <f>'Table EnPnS-8'!$A$1&amp;'Table EnPnS-8'!$A$2</f>
        <v>Table EnPnS-8.  Early non-primary non-secondary Syphilis, Cases and Incidence Rates for Females Ages 15–44, California Counties and Selected City Health Jurisdictions, 2016–2020</v>
      </c>
    </row>
    <row r="57" spans="1:1" ht="30" customHeight="1" x14ac:dyDescent="0.3">
      <c r="A57" s="73" t="s">
        <v>9</v>
      </c>
    </row>
    <row r="58" spans="1:1" x14ac:dyDescent="0.25">
      <c r="A58" s="81" t="str">
        <f>'Table TES-1'!$A$1&amp;'Table TES-1'!$A$2</f>
        <v>Table TES-1.  Total Early Syphilis*, Cases and Incidence Rates, California Counties and Selected City Health Jurisdictions, 2016–2020</v>
      </c>
    </row>
    <row r="59" spans="1:1" x14ac:dyDescent="0.25">
      <c r="A59" s="81" t="str">
        <f>'Table TES-2'!$A$1</f>
        <v>Table TES-2.  Total Early Syphilis*, Cases and Incidence Rates by Gender, California, 2020</v>
      </c>
    </row>
    <row r="60" spans="1:1" x14ac:dyDescent="0.25">
      <c r="A60" s="81" t="str">
        <f>'Table TES-3'!$A$1</f>
        <v xml:space="preserve">Table TES-3.  Total Early Syphilis*, Cases and Incidence Rates by Gender, Race/Ethnicity, and Age Group, </v>
      </c>
    </row>
    <row r="61" spans="1:1" x14ac:dyDescent="0.25">
      <c r="A61" s="81" t="str">
        <f>'Table TES-4'!$A$1&amp;'Table TES-4'!$A$2</f>
        <v>Table TES-4.  Total Early Syphilis*, Cases and Incidence Rates for Females, California Counties and Selected City Health Jurisdictions, 2016–2020</v>
      </c>
    </row>
    <row r="62" spans="1:1" x14ac:dyDescent="0.25">
      <c r="A62" s="81" t="str">
        <f>'Table TES-5'!$A$1&amp;'Table TES-5'!$A$2</f>
        <v>Table TES-5.  Total Early Syphilis*, Cases and Incidence Rates for Males, California Counties and Selected City Health Jurisdictions, 2016–2020</v>
      </c>
    </row>
    <row r="63" spans="1:1" x14ac:dyDescent="0.25">
      <c r="A63" s="81" t="str">
        <f>'Table TES-6'!$A$1</f>
        <v>Table TES-6.  Total Early Syphilis*, Cases and Incidence Rates by Gender and Age Group, California, 2016–2020</v>
      </c>
    </row>
    <row r="64" spans="1:1" x14ac:dyDescent="0.25">
      <c r="A64" s="81" t="str">
        <f>'Table TES-7'!$A$1</f>
        <v>Table TES-7.  Total Early Syphilis*, Cases and Incidence Rates by Gender and Race/Ethnicity, California, 2016–2020</v>
      </c>
    </row>
    <row r="65" spans="1:1" x14ac:dyDescent="0.25">
      <c r="A65" s="81" t="str">
        <f>'Table TES-8'!$A$1&amp;'Table TES-8'!$A$2</f>
        <v>Table TES-8.  Total Early Syphilis*, Cases and Incidence Rates for Females Ages 15–44, California Counties and Selected City Health Jurisdictions, 2016–2020</v>
      </c>
    </row>
    <row r="66" spans="1:1" ht="30" customHeight="1" x14ac:dyDescent="0.3">
      <c r="A66" s="73" t="s">
        <v>10</v>
      </c>
    </row>
    <row r="67" spans="1:1" x14ac:dyDescent="0.25">
      <c r="A67" s="81" t="str">
        <f>'Table UDLS-1'!$A$1&amp;'Table UDLS-1'!$A$2</f>
        <v>Table UDLS-1.  Unknown Duration or Late Syphilis, Cases and Incidence Rates, California Counties and Selected City Health Jurisdictions, 2016–2020</v>
      </c>
    </row>
    <row r="68" spans="1:1" x14ac:dyDescent="0.25">
      <c r="A68" s="81" t="str">
        <f>'Table UDLS-2'!$A$1&amp;'Table UDLS-2'!$A$2</f>
        <v>Table UDLS-2.  Unknown Duration or Late Syphilis, Cases and Incidence Rates by Gender, California, 2020</v>
      </c>
    </row>
    <row r="69" spans="1:1" x14ac:dyDescent="0.25">
      <c r="A69" s="81" t="str">
        <f>'Table UDLS-3'!$A$1&amp;'Table UDLS-3'!$A$2</f>
        <v>Table UDLS-3.  Unknown Duration or Late Syphilis, Cases and Incidence Rates for Females, California Counties and Selected City Health Jurisdictions, 2016–2020</v>
      </c>
    </row>
    <row r="70" spans="1:1" x14ac:dyDescent="0.25">
      <c r="A70" s="81" t="str">
        <f>'Table UDLS-4'!$A$1&amp;'Table UDLS-4'!$A$2</f>
        <v>Table UDLS-4.  Unknown Duration or Late Syphilis, Cases and Incidence Rates for Males, California Counties and Selected City Health Jurisdictions, 2016–2020</v>
      </c>
    </row>
    <row r="71" spans="1:1" x14ac:dyDescent="0.25">
      <c r="A71" s="81" t="str">
        <f>'Table UDLS-5'!$A$1&amp;'Table UDLS-5'!$A$2</f>
        <v>Table UDLS-5.  Unknown Duration or Late Syphilis, Cases and Incidence Rates for Females Ages 15–44, California Counties and Selected City Health Jurisdictions, 2016–2020</v>
      </c>
    </row>
    <row r="72" spans="1:1" ht="30" customHeight="1" x14ac:dyDescent="0.3">
      <c r="A72" s="73" t="s">
        <v>11</v>
      </c>
    </row>
    <row r="73" spans="1:1" x14ac:dyDescent="0.25">
      <c r="A73" s="81" t="str">
        <f>'Table CS-1'!$A$1&amp;'Table CS-1'!$A$2</f>
        <v>Table CS-1.  Congenital Syphilis by Year of Birth, Cases and Incidence Rates, California Counties and Selected City Health Jurisdictions, 2016–2020</v>
      </c>
    </row>
    <row r="74" spans="1:1" x14ac:dyDescent="0.25">
      <c r="A74" s="81" t="str">
        <f>'Table CS-2'!$A$1&amp;'Table CS-2'!$A$2</f>
        <v>Table CS-2.  Congenital Syphilis by Year of Birth, Cases and Incidence Rates by Race/Ethnicity of Mother, California, 2011–2020</v>
      </c>
    </row>
    <row r="75" spans="1:1" x14ac:dyDescent="0.25">
      <c r="A75" s="81" t="str">
        <f>'Table CS-3'!$A$1</f>
        <v>Table CS-3.  Congenital Syphilis by Year of Birth, Cases by Classification, California, 2011-2020</v>
      </c>
    </row>
    <row r="76" spans="1:1" ht="30" customHeight="1" x14ac:dyDescent="0.3">
      <c r="A76" s="73" t="s">
        <v>12</v>
      </c>
    </row>
    <row r="77" spans="1:1" x14ac:dyDescent="0.25">
      <c r="A77" s="81" t="str">
        <f>'Table CHN-1'!$A$1&amp;'Table CHN-1'!$A$2</f>
        <v>Table CHN-1.  Chancroid, Cases for California Counties and Selected City Health Jurisdictions, 2016–2020</v>
      </c>
    </row>
  </sheetData>
  <sheetProtection algorithmName="SHA-512" hashValue="CtrsUcrIBZeHSSc6fDVhqGEQkFahkaBr2+oi6kwWTGUCcy8srOY8iS9p20QS69l5+GSfB1/gOl9XtZQK8x4ckw==" saltValue="Iwq/uIGzWn2DaeCaqGFCSQ==" spinCount="100000" sheet="1" objects="1" scenarios="1"/>
  <hyperlinks>
    <hyperlink ref="A3" location="'Table All-1'!A1" display="Table All-1.  Cases of STDs Reported by Local Health Jurisdictions, and Incidence Rates per 100,000 Population, California, 1913–2018" xr:uid="{7372812A-2E6F-46C1-AC13-D90C467838A1}"/>
    <hyperlink ref="A5" location="'Table CT-1'!A1" display="Table CT-1.  Chlamydia, Cases and Incidence Rates, California Counties and Selected City Health Jurisdictions, 2014–2018" xr:uid="{C6B64425-8487-45AB-8447-08323C6A2936}"/>
    <hyperlink ref="A6" location="'Table CT-2'!A1" display="Table CT-2.  Chlamydia, Cases and Incidence Rates by Gender, California, 2018" xr:uid="{0A9EF2A0-3CC4-45C3-BC23-9A5952B827BA}"/>
    <hyperlink ref="A7" location="'Table CT-3'!A1" display="Table CT-3.  Chlamydia, Cases and Incidence Rates by Gender, Race/Ethnicity, and Age Group, California, 2018" xr:uid="{FABF65C5-0BC7-4323-ADB0-14560E9F0A04}"/>
    <hyperlink ref="A8" location="'Table CT-4'!A1" display="Table CT-4.  Chlamydia, Cases and Incidence Rates for Females, California Counties and Selected City Health Jurisdictions, 2014–2018" xr:uid="{F2B136A5-7BA0-4A3B-8E2B-3B0752A1294D}"/>
    <hyperlink ref="A9" location="'Table CT-5'!A1" display="Table CT-5.  Chlamydia, Cases and Incidence Rates for Males, California Counties and Selected City Health Jurisdictions, 2014–2018" xr:uid="{81390AAA-DBA2-48C3-9BA6-95F0184EE753}"/>
    <hyperlink ref="A10" location="'Table CT-6'!A1" display="Table CT-6.  Chlamydia, Cases and Incidence Rates by Gender and Age Group, California, 2014–2018" xr:uid="{9F2FCAA2-7AEC-446E-B72A-627ABF997DF5}"/>
    <hyperlink ref="A11" location="'Table CT-7'!A1" display="Table CT-7.  Chlamydia, Cases and Incidence Rates by Gender and Race/Ethnicity, California, 2014–2018" xr:uid="{773E0F6C-5445-4D71-B205-9ECAF1B4EEC7}"/>
    <hyperlink ref="A12" location="'Table CT-8'!A1" display="Table CT-8.  Chlamydia, Cases and Incidence Rates for Females Ages 15–24, California Counties and Selected City Health Jurisdictions, 2014–2018" xr:uid="{5B232DB2-E08E-4338-94ED-5D84788F4600}"/>
    <hyperlink ref="A13" location="'Table CT-9'!A1" display="Table CT-9.  Chlamydia, Cases and Incidence Rates for Males Ages 15–24, California Counties and Selected City Health Jurisdictions, 2014–2018" xr:uid="{DBFD4968-9CFE-4AF7-BCD9-35B788400B80}"/>
    <hyperlink ref="A14" location="'Table CT-10'!A1" display="Table CT-10.  Chlamydia, Cases and Incidence Rates for Females Ages 15–44, California Counties and Selected City Health Jurisdictions, 2014–2018" xr:uid="{04808510-6B06-4EE6-B82D-08BF530B687B}"/>
    <hyperlink ref="A15" location="'Table CT-11'!A1" display="Table CT-11.  Chlamydia, Cases and Incidence Rates for Males Ages 15–44, California Counties and Selected City Health Jurisdictions, 2014–2018" xr:uid="{C548BEA6-E555-4263-B271-6C395FD791D8}"/>
    <hyperlink ref="A22" location="'Table GC-1'!A1" display="'Table GC-1'!A1" xr:uid="{54FAF30A-4630-4A36-952A-9BE98F8512AF}"/>
    <hyperlink ref="A23" location="'Table GC-2'!A1" display="'Table GC-2'!A1" xr:uid="{051458FE-A7A8-4E81-BAC7-688946460495}"/>
    <hyperlink ref="A24" location="'Table GC-3'!A1" display="'Table GC-3'!A1" xr:uid="{AD5FCD41-EABE-48D5-84AD-694D48E74085}"/>
    <hyperlink ref="A25" location="'Table GC-4'!A1" display="'Table GC-4'!A1" xr:uid="{E37B1AB2-765F-43D9-AA00-36F964D407D5}"/>
    <hyperlink ref="A26" location="'Table GC-5'!A1" display="'Table GC-5'!A1" xr:uid="{63D6BD81-BFA2-49ED-B9A5-454A8ADFBCCF}"/>
    <hyperlink ref="A27" location="'Table GC-6'!A1" display="'Table GC-6'!A1" xr:uid="{E63A426D-BFC5-41A8-AF69-340FF0E67DE4}"/>
    <hyperlink ref="A28" location="'Table GC-7'!A1" display="'Table GC-7'!A1" xr:uid="{8E799815-7602-43AB-8845-29F5BC649770}"/>
    <hyperlink ref="A29" location="'Table GC-8'!A1" display="'Table GC-8'!A1" xr:uid="{7D3F183F-EFCF-43B1-8E87-488F912DD36B}"/>
    <hyperlink ref="A30" location="'Table GC-9'!A1" display="'Table GC-9'!A1" xr:uid="{6053C2E0-CA1C-45C0-BFAD-95F7036BA1AA}"/>
    <hyperlink ref="A31" location="'Table GC-10'!A1" display="'Table GC-10'!A1" xr:uid="{A1F6C34D-9185-4EBC-8192-9ACAF69EEB3D}"/>
    <hyperlink ref="A32" location="'Table GC-11'!A1" display="'Table GC-11'!A1" xr:uid="{AC939904-366B-4EA6-AB1C-B97F1C7FBE4A}"/>
    <hyperlink ref="A40" location="'Table PS-1'!A1" display="='Table PS-1'!$A$1&amp;'Table PS-1'!#REF!" xr:uid="{DB67A21A-8F51-4788-97F2-65C4FD60B677}"/>
    <hyperlink ref="A41" location="'Table PS-2'!A1" display="'Table PS-2'!A1" xr:uid="{218513A1-08BA-4FC7-95B0-6E330F761087}"/>
    <hyperlink ref="A42" location="'Table PS-3'!A1" display="'Table PS-3'!A1" xr:uid="{5AE4F7A0-6573-457D-8418-CE05AEF0B3A1}"/>
    <hyperlink ref="A43" location="'Table PS-4'!A1" display="'Table PS-4'!A1" xr:uid="{69AAF6FD-57AA-4ED7-9671-0B8B2A7624DF}"/>
    <hyperlink ref="A44" location="'Table PS-5'!A1" display="'Table PS-5'!A1" xr:uid="{5565AC4E-34BB-4EF1-A333-AD3A0CA64CDA}"/>
    <hyperlink ref="A45" location="'Table PS-6'!A1" display="'Table PS-6'!A1" xr:uid="{AD9CCC6D-3153-41E6-90CC-70B701CDE4D1}"/>
    <hyperlink ref="A46" location="'Table PS-7'!A1" display="'Table PS-7'!A1" xr:uid="{374CFEED-71BD-4CAE-A0DD-47EA1ECF605D}"/>
    <hyperlink ref="A47" location="'Table PS-8'!A1" display="'Table PS-8'!A1" xr:uid="{C25B5048-48CA-4988-A4D9-0937DA6202A8}"/>
    <hyperlink ref="A49" location="'Table EnPnS-1'!A1" display="'Table EnPnS-1'!A1" xr:uid="{C3AC9797-45C8-4777-B4E7-A878A106A62B}"/>
    <hyperlink ref="A50" location="'Table EnPnS-2'!A1" display="'Table EnPnS-2'!A1" xr:uid="{27D9D7FF-933E-4CD5-B99C-8BA14877DA2E}"/>
    <hyperlink ref="A51" location="'Table EnPnS-3'!A1" display="'Table EnPnS-3'!A1" xr:uid="{67733492-50C8-4F10-B4C3-06ADF272B269}"/>
    <hyperlink ref="A52" location="'Table EnPnS-4'!A1" display="'Table EnPnS-4'!A1" xr:uid="{53282675-A96D-48A6-9A0A-DCDCCE4E27FB}"/>
    <hyperlink ref="A53" location="'Table EnPnS-5'!A1" display="'Table EnPnS-5'!A1" xr:uid="{4A8C056B-1F7A-48EF-A853-2C5B469AB6B1}"/>
    <hyperlink ref="A54" location="'Table EnPnS-6'!A1" display="'Table EnPnS-6'!A1" xr:uid="{4CECC728-68DF-481B-B0CA-3C54CC07C014}"/>
    <hyperlink ref="A55" location="'Table EnPnS-7'!A1" display="'Table EnPnS-7'!A1" xr:uid="{9BA215EE-5929-4F1D-BEFB-88DBC60C14FB}"/>
    <hyperlink ref="A56" location="'Table EnPnS-8'!A1" display="'Table EnPnS-8'!A1" xr:uid="{AFB8B83B-27D6-472D-90B9-8ADE0AD7647E}"/>
    <hyperlink ref="A58" location="'Table TES-1'!A1" display="'Table TES-1'!A1" xr:uid="{563998CB-EC08-40F0-810A-FB0447A484D9}"/>
    <hyperlink ref="A59" location="'Table TES-2'!A1" display="'Table TES-2'!A1" xr:uid="{9E674EF5-2642-4406-8CC9-DB62B32561AB}"/>
    <hyperlink ref="A60" location="'Table TES-3'!A1" display="'Table TES-3'!A1" xr:uid="{EB35AD19-54C4-4577-BF11-F109332B9A2D}"/>
    <hyperlink ref="A61" location="'Table TES-4'!A1" display="'Table TES-4'!A1" xr:uid="{2D9506F3-7F43-49D0-9BC5-8C137D832594}"/>
    <hyperlink ref="A62" location="'Table TES-5'!A1" display="'Table TES-5'!A1" xr:uid="{9E486638-4DD5-474E-B453-336E32F8EDEC}"/>
    <hyperlink ref="A63" location="'Table TES-6'!A1" display="'Table TES-6'!A1" xr:uid="{E0868D6D-06DC-45EF-9110-4C2C35E1746E}"/>
    <hyperlink ref="A64" location="'Table TES-7'!A1" display="'Table TES-7'!A1" xr:uid="{E7EB130A-A5B7-4525-B2B9-AF8418FBD255}"/>
    <hyperlink ref="A65" location="'Table TES-8'!A1" display="'Table TES-8'!A1" xr:uid="{5121D396-23FB-4519-AFB8-8437DE4BEBDE}"/>
    <hyperlink ref="A67" location="'Table UDLS-1'!A1" display="'Table UDLS-1'!A1" xr:uid="{7F4BB0F0-CBDB-4BAF-B7B0-9BEEFCEECE42}"/>
    <hyperlink ref="A68" location="'Table UDLS-2'!A1" display="'Table UDLS-2'!A1" xr:uid="{05F6252A-E82F-4FC5-9C4A-C2A7493199DA}"/>
    <hyperlink ref="A69" location="'Table UDLS-3'!A1" display="'Table UDLS-3'!A1" xr:uid="{A861316D-75AD-47CC-8841-F9E8A36046F0}"/>
    <hyperlink ref="A70" location="'Table UDLS-4'!A1" display="'Table UDLS-4'!A1" xr:uid="{FEB09260-61DF-43A7-BD90-394149428174}"/>
    <hyperlink ref="A71" location="'Table UDLS-5'!A1" display="'Table UDLS-5'!A1" xr:uid="{27ACEF3C-3C7E-4AC3-B7DB-0FA370D5270E}"/>
    <hyperlink ref="A73" location="'Table CS-1'!A1" display="'Table CS-1'!A1" xr:uid="{3C63F0BF-4CAC-4553-9126-8B40ACAAD364}"/>
    <hyperlink ref="A74" location="'Table CS-2'!A1" display="'Table CS-2'!A1" xr:uid="{AC660965-D58E-4D19-81DC-526B846DC849}"/>
    <hyperlink ref="A75" location="'Table CS-3'!A1" display="'Table CS-3'!A1" xr:uid="{04E2CD4A-A357-49B7-A904-116AD04AD044}"/>
    <hyperlink ref="A77" location="'Table CHN-1'!A1" display="'Table CHN-1'!A1" xr:uid="{A8F5CE87-B467-4064-9ECA-86294F60F8E3}"/>
    <hyperlink ref="A38" location="'Table GISP-1'!A1" display="'Table GISP-1'!A1" xr:uid="{2A5DA4D8-5961-4679-96A6-E142DE6F79E8}"/>
    <hyperlink ref="A17" location="'Table CTPrev-1'!A1" display="'Table CTPrev-1'!A1" xr:uid="{B95F4AB1-579B-42E8-8223-7239EF726229}"/>
    <hyperlink ref="A18" location="'Table CTPrev-2'!A1" display="'Table CTPrev-2'!A1" xr:uid="{B40D2452-E152-446A-BC8D-1AEEFFEFA224}"/>
    <hyperlink ref="A19" location="'Table CTPrev-3'!A1" display="'Table CTPrev-3'!A1" xr:uid="{9534D5F8-5A92-4605-990D-CE1A7435B7ED}"/>
    <hyperlink ref="A20" location="'Table CTPrev-4'!A1" display="'Table CTPrev-4'!A1" xr:uid="{56FBA7C3-1158-4BDD-AD9B-DCEEDA220336}"/>
    <hyperlink ref="A34" location="'Table GCPrev-1'!A1" display="'Table GCPrev-1'!A1" xr:uid="{D7FA5379-FB38-47F4-BBE6-87C1A8F9B4A9}"/>
    <hyperlink ref="A35" location="'Table GCPrev-2'!A1" display="'Table GCPrev-2'!A1" xr:uid="{C4AA96A5-3A19-41B4-96CF-AAFB6903953E}"/>
    <hyperlink ref="A36" location="'Table GCPrev-3'!A1" display="'Table GCPrev-3'!A1" xr:uid="{0115E064-23DC-46F7-8521-B41CAFA4C5B5}"/>
  </hyperlinks>
  <pageMargins left="0.7" right="0.7" top="0.75" bottom="0.75" header="0.3" footer="0.3"/>
  <pageSetup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0562A-1767-469E-BD40-6A5B6040D5A4}">
  <sheetPr codeName="Sheet10">
    <pageSetUpPr fitToPage="1"/>
  </sheetPr>
  <dimension ref="A1:N72"/>
  <sheetViews>
    <sheetView zoomScaleNormal="100" workbookViewId="0">
      <selection activeCell="L2" sqref="L2"/>
    </sheetView>
  </sheetViews>
  <sheetFormatPr defaultRowHeight="12.75" x14ac:dyDescent="0.2"/>
  <cols>
    <col min="1" max="1" width="23.7109375" style="32" customWidth="1"/>
    <col min="2" max="11" width="10.7109375" style="32" customWidth="1"/>
    <col min="12" max="16384" width="9.140625" style="32"/>
  </cols>
  <sheetData>
    <row r="1" spans="1:14" s="58" customFormat="1" ht="21" x14ac:dyDescent="0.25">
      <c r="A1" s="11" t="s">
        <v>362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4" ht="26.25" customHeight="1" x14ac:dyDescent="0.2">
      <c r="A2" s="11" t="s">
        <v>363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4" ht="38.1" customHeight="1" x14ac:dyDescent="0.3">
      <c r="A3" s="230" t="s">
        <v>223</v>
      </c>
      <c r="B3" s="16" t="s">
        <v>143</v>
      </c>
      <c r="C3" s="17" t="s">
        <v>144</v>
      </c>
      <c r="D3" s="17" t="s">
        <v>145</v>
      </c>
      <c r="E3" s="17" t="s">
        <v>146</v>
      </c>
      <c r="F3" s="225" t="s">
        <v>147</v>
      </c>
      <c r="G3" s="17" t="s">
        <v>148</v>
      </c>
      <c r="H3" s="17" t="s">
        <v>149</v>
      </c>
      <c r="I3" s="17" t="s">
        <v>150</v>
      </c>
      <c r="J3" s="17" t="s">
        <v>151</v>
      </c>
      <c r="K3" s="17" t="s">
        <v>152</v>
      </c>
      <c r="N3" s="67"/>
    </row>
    <row r="4" spans="1:14" s="23" customFormat="1" ht="18" customHeight="1" x14ac:dyDescent="0.25">
      <c r="A4" s="231" t="s">
        <v>154</v>
      </c>
      <c r="B4" s="226">
        <v>77401</v>
      </c>
      <c r="C4" s="226">
        <v>83919</v>
      </c>
      <c r="D4" s="226">
        <v>87861</v>
      </c>
      <c r="E4" s="226">
        <v>86958</v>
      </c>
      <c r="F4" s="227">
        <v>64992</v>
      </c>
      <c r="G4" s="21">
        <v>2711.8774823711801</v>
      </c>
      <c r="H4" s="21">
        <v>2936.4394314830602</v>
      </c>
      <c r="I4" s="21">
        <v>3088.6013785421501</v>
      </c>
      <c r="J4" s="21">
        <v>3075.7213352076501</v>
      </c>
      <c r="K4" s="21">
        <v>2309.2138620610899</v>
      </c>
    </row>
    <row r="5" spans="1:14" s="23" customFormat="1" ht="15" customHeight="1" x14ac:dyDescent="0.25">
      <c r="A5" s="232" t="s">
        <v>156</v>
      </c>
      <c r="B5" s="228">
        <v>2919</v>
      </c>
      <c r="C5" s="228">
        <v>3115</v>
      </c>
      <c r="D5" s="228">
        <v>3399</v>
      </c>
      <c r="E5" s="228">
        <v>3205</v>
      </c>
      <c r="F5" s="229">
        <v>2457</v>
      </c>
      <c r="G5" s="26">
        <v>2514.9237005853101</v>
      </c>
      <c r="H5" s="26">
        <v>2662.6023717989001</v>
      </c>
      <c r="I5" s="26">
        <v>2887.62213341079</v>
      </c>
      <c r="J5" s="26">
        <v>2712.8269316996598</v>
      </c>
      <c r="K5" s="26">
        <v>2097.27879898212</v>
      </c>
    </row>
    <row r="6" spans="1:14" s="23" customFormat="1" ht="16.5" customHeight="1" x14ac:dyDescent="0.25">
      <c r="A6" s="233" t="s">
        <v>157</v>
      </c>
      <c r="B6" s="228">
        <v>260</v>
      </c>
      <c r="C6" s="228">
        <v>296</v>
      </c>
      <c r="D6" s="228">
        <v>290</v>
      </c>
      <c r="E6" s="228">
        <v>274</v>
      </c>
      <c r="F6" s="229">
        <v>160</v>
      </c>
      <c r="G6" s="26">
        <v>1450.23494447548</v>
      </c>
      <c r="H6" s="26">
        <v>1639.8821143908301</v>
      </c>
      <c r="I6" s="26">
        <v>1596.6762884560001</v>
      </c>
      <c r="J6" s="26">
        <v>1501.6846929419701</v>
      </c>
      <c r="K6" s="26">
        <v>876.970973182629</v>
      </c>
    </row>
    <row r="7" spans="1:14" s="23" customFormat="1" ht="15" customHeight="1" x14ac:dyDescent="0.25">
      <c r="A7" s="232" t="s">
        <v>158</v>
      </c>
      <c r="B7" s="228" t="s">
        <v>230</v>
      </c>
      <c r="C7" s="228" t="s">
        <v>230</v>
      </c>
      <c r="D7" s="228" t="s">
        <v>230</v>
      </c>
      <c r="E7" s="228" t="s">
        <v>230</v>
      </c>
      <c r="F7" s="229">
        <v>0</v>
      </c>
      <c r="G7" s="26" t="s">
        <v>230</v>
      </c>
      <c r="H7" s="26" t="s">
        <v>230</v>
      </c>
      <c r="I7" s="26" t="s">
        <v>230</v>
      </c>
      <c r="J7" s="26" t="s">
        <v>230</v>
      </c>
      <c r="K7" s="26">
        <v>0</v>
      </c>
    </row>
    <row r="8" spans="1:14" s="23" customFormat="1" ht="15" customHeight="1" x14ac:dyDescent="0.25">
      <c r="A8" s="232" t="s">
        <v>159</v>
      </c>
      <c r="B8" s="228" t="s">
        <v>230</v>
      </c>
      <c r="C8" s="228" t="s">
        <v>230</v>
      </c>
      <c r="D8" s="228" t="s">
        <v>230</v>
      </c>
      <c r="E8" s="228" t="s">
        <v>230</v>
      </c>
      <c r="F8" s="229" t="s">
        <v>230</v>
      </c>
      <c r="G8" s="26" t="s">
        <v>230</v>
      </c>
      <c r="H8" s="26" t="s">
        <v>230</v>
      </c>
      <c r="I8" s="26" t="s">
        <v>230</v>
      </c>
      <c r="J8" s="26" t="s">
        <v>230</v>
      </c>
      <c r="K8" s="26" t="s">
        <v>230</v>
      </c>
    </row>
    <row r="9" spans="1:14" s="23" customFormat="1" ht="15" customHeight="1" x14ac:dyDescent="0.25">
      <c r="A9" s="232" t="s">
        <v>160</v>
      </c>
      <c r="B9" s="228">
        <v>669</v>
      </c>
      <c r="C9" s="228">
        <v>620</v>
      </c>
      <c r="D9" s="228">
        <v>674</v>
      </c>
      <c r="E9" s="228">
        <v>685</v>
      </c>
      <c r="F9" s="229">
        <v>518</v>
      </c>
      <c r="G9" s="26">
        <v>3227.6517352312799</v>
      </c>
      <c r="H9" s="26">
        <v>2938.64481481642</v>
      </c>
      <c r="I9" s="26">
        <v>3152.8025992491798</v>
      </c>
      <c r="J9" s="26">
        <v>3474.4398482045599</v>
      </c>
      <c r="K9" s="26">
        <v>2718.2163330744402</v>
      </c>
    </row>
    <row r="10" spans="1:14" s="23" customFormat="1" ht="15" customHeight="1" x14ac:dyDescent="0.25">
      <c r="A10" s="232" t="s">
        <v>161</v>
      </c>
      <c r="B10" s="228" t="s">
        <v>230</v>
      </c>
      <c r="C10" s="228" t="s">
        <v>230</v>
      </c>
      <c r="D10" s="228" t="s">
        <v>230</v>
      </c>
      <c r="E10" s="228" t="s">
        <v>230</v>
      </c>
      <c r="F10" s="229" t="s">
        <v>230</v>
      </c>
      <c r="G10" s="26" t="s">
        <v>230</v>
      </c>
      <c r="H10" s="26" t="s">
        <v>230</v>
      </c>
      <c r="I10" s="26" t="s">
        <v>230</v>
      </c>
      <c r="J10" s="26" t="s">
        <v>230</v>
      </c>
      <c r="K10" s="26" t="s">
        <v>230</v>
      </c>
    </row>
    <row r="11" spans="1:14" s="23" customFormat="1" ht="15" customHeight="1" x14ac:dyDescent="0.25">
      <c r="A11" s="232" t="s">
        <v>162</v>
      </c>
      <c r="B11" s="228" t="s">
        <v>230</v>
      </c>
      <c r="C11" s="228" t="s">
        <v>230</v>
      </c>
      <c r="D11" s="228" t="s">
        <v>230</v>
      </c>
      <c r="E11" s="228" t="s">
        <v>230</v>
      </c>
      <c r="F11" s="229" t="s">
        <v>230</v>
      </c>
      <c r="G11" s="26" t="s">
        <v>230</v>
      </c>
      <c r="H11" s="26" t="s">
        <v>230</v>
      </c>
      <c r="I11" s="26" t="s">
        <v>230</v>
      </c>
      <c r="J11" s="26" t="s">
        <v>230</v>
      </c>
      <c r="K11" s="26" t="s">
        <v>230</v>
      </c>
    </row>
    <row r="12" spans="1:14" s="23" customFormat="1" ht="15" customHeight="1" x14ac:dyDescent="0.25">
      <c r="A12" s="234" t="s">
        <v>163</v>
      </c>
      <c r="B12" s="228">
        <v>2223</v>
      </c>
      <c r="C12" s="228">
        <v>2421</v>
      </c>
      <c r="D12" s="228">
        <v>2517</v>
      </c>
      <c r="E12" s="228">
        <v>2394</v>
      </c>
      <c r="F12" s="229">
        <v>1821</v>
      </c>
      <c r="G12" s="26">
        <v>3059.9497932238</v>
      </c>
      <c r="H12" s="26">
        <v>3302.7185689312901</v>
      </c>
      <c r="I12" s="26">
        <v>3449.9227427134601</v>
      </c>
      <c r="J12" s="26">
        <v>3259.61786347116</v>
      </c>
      <c r="K12" s="26">
        <v>2490.9990500259501</v>
      </c>
    </row>
    <row r="13" spans="1:14" s="23" customFormat="1" ht="15" customHeight="1" x14ac:dyDescent="0.25">
      <c r="A13" s="232" t="s">
        <v>164</v>
      </c>
      <c r="B13" s="228" t="s">
        <v>230</v>
      </c>
      <c r="C13" s="228" t="s">
        <v>230</v>
      </c>
      <c r="D13" s="228" t="s">
        <v>230</v>
      </c>
      <c r="E13" s="228" t="s">
        <v>230</v>
      </c>
      <c r="F13" s="229" t="s">
        <v>230</v>
      </c>
      <c r="G13" s="26" t="s">
        <v>230</v>
      </c>
      <c r="H13" s="26" t="s">
        <v>230</v>
      </c>
      <c r="I13" s="26" t="s">
        <v>230</v>
      </c>
      <c r="J13" s="26" t="s">
        <v>230</v>
      </c>
      <c r="K13" s="26" t="s">
        <v>230</v>
      </c>
    </row>
    <row r="14" spans="1:14" s="23" customFormat="1" ht="15" customHeight="1" x14ac:dyDescent="0.25">
      <c r="A14" s="232" t="s">
        <v>165</v>
      </c>
      <c r="B14" s="228">
        <v>213</v>
      </c>
      <c r="C14" s="228">
        <v>201</v>
      </c>
      <c r="D14" s="228">
        <v>196</v>
      </c>
      <c r="E14" s="228">
        <v>203</v>
      </c>
      <c r="F14" s="229">
        <v>149</v>
      </c>
      <c r="G14" s="26">
        <v>1858.9985263221499</v>
      </c>
      <c r="H14" s="26">
        <v>1714.4099353146801</v>
      </c>
      <c r="I14" s="26">
        <v>1663.11363309073</v>
      </c>
      <c r="J14" s="26">
        <v>1691.94783209925</v>
      </c>
      <c r="K14" s="26">
        <v>1228.6219135738299</v>
      </c>
    </row>
    <row r="15" spans="1:14" s="23" customFormat="1" ht="15" customHeight="1" x14ac:dyDescent="0.25">
      <c r="A15" s="232" t="s">
        <v>166</v>
      </c>
      <c r="B15" s="228">
        <v>2983</v>
      </c>
      <c r="C15" s="228">
        <v>3156</v>
      </c>
      <c r="D15" s="228">
        <v>3110</v>
      </c>
      <c r="E15" s="228">
        <v>3127</v>
      </c>
      <c r="F15" s="229">
        <v>2275</v>
      </c>
      <c r="G15" s="26">
        <v>3609.46511193582</v>
      </c>
      <c r="H15" s="26">
        <v>3777.2357316663501</v>
      </c>
      <c r="I15" s="26">
        <v>3705.8643364762002</v>
      </c>
      <c r="J15" s="26">
        <v>3695.2011260407498</v>
      </c>
      <c r="K15" s="26">
        <v>2677.0672676313502</v>
      </c>
    </row>
    <row r="16" spans="1:14" s="23" customFormat="1" ht="15" customHeight="1" x14ac:dyDescent="0.25">
      <c r="A16" s="232" t="s">
        <v>167</v>
      </c>
      <c r="B16" s="228" t="s">
        <v>230</v>
      </c>
      <c r="C16" s="228" t="s">
        <v>230</v>
      </c>
      <c r="D16" s="228" t="s">
        <v>230</v>
      </c>
      <c r="E16" s="228" t="s">
        <v>230</v>
      </c>
      <c r="F16" s="229" t="s">
        <v>230</v>
      </c>
      <c r="G16" s="26" t="s">
        <v>230</v>
      </c>
      <c r="H16" s="26" t="s">
        <v>230</v>
      </c>
      <c r="I16" s="26" t="s">
        <v>230</v>
      </c>
      <c r="J16" s="26" t="s">
        <v>230</v>
      </c>
      <c r="K16" s="26" t="s">
        <v>230</v>
      </c>
    </row>
    <row r="17" spans="1:11" s="23" customFormat="1" ht="15" customHeight="1" x14ac:dyDescent="0.25">
      <c r="A17" s="234" t="s">
        <v>168</v>
      </c>
      <c r="B17" s="228">
        <v>322</v>
      </c>
      <c r="C17" s="228">
        <v>316</v>
      </c>
      <c r="D17" s="228">
        <v>359</v>
      </c>
      <c r="E17" s="228">
        <v>355</v>
      </c>
      <c r="F17" s="229">
        <v>174</v>
      </c>
      <c r="G17" s="26">
        <v>3035.4299259693698</v>
      </c>
      <c r="H17" s="26">
        <v>2934.9871718848699</v>
      </c>
      <c r="I17" s="26">
        <v>3298.5313561523899</v>
      </c>
      <c r="J17" s="26">
        <v>3217.5574750470601</v>
      </c>
      <c r="K17" s="26">
        <v>1552.12877222927</v>
      </c>
    </row>
    <row r="18" spans="1:11" s="23" customFormat="1" ht="15" customHeight="1" x14ac:dyDescent="0.25">
      <c r="A18" s="232" t="s">
        <v>169</v>
      </c>
      <c r="B18" s="228">
        <v>394</v>
      </c>
      <c r="C18" s="228">
        <v>470</v>
      </c>
      <c r="D18" s="228">
        <v>506</v>
      </c>
      <c r="E18" s="228">
        <v>488</v>
      </c>
      <c r="F18" s="229">
        <v>299</v>
      </c>
      <c r="G18" s="26">
        <v>2868.7859160508301</v>
      </c>
      <c r="H18" s="26">
        <v>3387.66681379192</v>
      </c>
      <c r="I18" s="26">
        <v>3651.1051022097299</v>
      </c>
      <c r="J18" s="26">
        <v>3555.0943871306999</v>
      </c>
      <c r="K18" s="26">
        <v>2158.8549889092701</v>
      </c>
    </row>
    <row r="19" spans="1:11" s="23" customFormat="1" ht="15" customHeight="1" x14ac:dyDescent="0.25">
      <c r="A19" s="232" t="s">
        <v>170</v>
      </c>
      <c r="B19" s="228" t="s">
        <v>230</v>
      </c>
      <c r="C19" s="228" t="s">
        <v>230</v>
      </c>
      <c r="D19" s="228" t="s">
        <v>230</v>
      </c>
      <c r="E19" s="228" t="s">
        <v>230</v>
      </c>
      <c r="F19" s="229" t="s">
        <v>230</v>
      </c>
      <c r="G19" s="26" t="s">
        <v>230</v>
      </c>
      <c r="H19" s="26" t="s">
        <v>230</v>
      </c>
      <c r="I19" s="26" t="s">
        <v>230</v>
      </c>
      <c r="J19" s="26" t="s">
        <v>230</v>
      </c>
      <c r="K19" s="26" t="s">
        <v>230</v>
      </c>
    </row>
    <row r="20" spans="1:11" s="23" customFormat="1" ht="15" customHeight="1" x14ac:dyDescent="0.25">
      <c r="A20" s="232" t="s">
        <v>171</v>
      </c>
      <c r="B20" s="228">
        <v>2440</v>
      </c>
      <c r="C20" s="228">
        <v>2663</v>
      </c>
      <c r="D20" s="228">
        <v>2679</v>
      </c>
      <c r="E20" s="228">
        <v>2577</v>
      </c>
      <c r="F20" s="229">
        <v>2059</v>
      </c>
      <c r="G20" s="26">
        <v>3526.1475174798302</v>
      </c>
      <c r="H20" s="26">
        <v>3818.9661685648598</v>
      </c>
      <c r="I20" s="26">
        <v>3847.40242890835</v>
      </c>
      <c r="J20" s="26">
        <v>3664.9766696329598</v>
      </c>
      <c r="K20" s="26">
        <v>2904.3987643652499</v>
      </c>
    </row>
    <row r="21" spans="1:11" s="23" customFormat="1" ht="15" customHeight="1" x14ac:dyDescent="0.25">
      <c r="A21" s="232" t="s">
        <v>172</v>
      </c>
      <c r="B21" s="228">
        <v>386</v>
      </c>
      <c r="C21" s="228">
        <v>433</v>
      </c>
      <c r="D21" s="228">
        <v>414</v>
      </c>
      <c r="E21" s="228">
        <v>493</v>
      </c>
      <c r="F21" s="229">
        <v>368</v>
      </c>
      <c r="G21" s="26">
        <v>3595.7410610362899</v>
      </c>
      <c r="H21" s="26">
        <v>3958.9555600020299</v>
      </c>
      <c r="I21" s="26">
        <v>3726.9861592542302</v>
      </c>
      <c r="J21" s="26">
        <v>4366.6773191696002</v>
      </c>
      <c r="K21" s="26">
        <v>3221.6868890855399</v>
      </c>
    </row>
    <row r="22" spans="1:11" s="23" customFormat="1" ht="15" customHeight="1" x14ac:dyDescent="0.25">
      <c r="A22" s="232" t="s">
        <v>173</v>
      </c>
      <c r="B22" s="228" t="s">
        <v>230</v>
      </c>
      <c r="C22" s="228" t="s">
        <v>230</v>
      </c>
      <c r="D22" s="228" t="s">
        <v>230</v>
      </c>
      <c r="E22" s="228" t="s">
        <v>230</v>
      </c>
      <c r="F22" s="229" t="s">
        <v>230</v>
      </c>
      <c r="G22" s="26" t="s">
        <v>230</v>
      </c>
      <c r="H22" s="26" t="s">
        <v>230</v>
      </c>
      <c r="I22" s="26" t="s">
        <v>230</v>
      </c>
      <c r="J22" s="26" t="s">
        <v>230</v>
      </c>
      <c r="K22" s="26" t="s">
        <v>230</v>
      </c>
    </row>
    <row r="23" spans="1:11" s="23" customFormat="1" ht="15" customHeight="1" x14ac:dyDescent="0.25">
      <c r="A23" s="232" t="s">
        <v>174</v>
      </c>
      <c r="B23" s="228" t="s">
        <v>230</v>
      </c>
      <c r="C23" s="228" t="s">
        <v>230</v>
      </c>
      <c r="D23" s="228" t="s">
        <v>230</v>
      </c>
      <c r="E23" s="228" t="s">
        <v>230</v>
      </c>
      <c r="F23" s="229" t="s">
        <v>230</v>
      </c>
      <c r="G23" s="26" t="s">
        <v>230</v>
      </c>
      <c r="H23" s="26" t="s">
        <v>230</v>
      </c>
      <c r="I23" s="26" t="s">
        <v>230</v>
      </c>
      <c r="J23" s="26" t="s">
        <v>230</v>
      </c>
      <c r="K23" s="26" t="s">
        <v>230</v>
      </c>
    </row>
    <row r="24" spans="1:11" s="23" customFormat="1" ht="15" customHeight="1" x14ac:dyDescent="0.25">
      <c r="A24" s="232" t="s">
        <v>175</v>
      </c>
      <c r="B24" s="228">
        <v>21018</v>
      </c>
      <c r="C24" s="228">
        <v>22609</v>
      </c>
      <c r="D24" s="228">
        <v>23222</v>
      </c>
      <c r="E24" s="228">
        <v>23446</v>
      </c>
      <c r="F24" s="229">
        <v>17290</v>
      </c>
      <c r="G24" s="26">
        <v>2822.3481241812601</v>
      </c>
      <c r="H24" s="26">
        <v>3061.6824456424301</v>
      </c>
      <c r="I24" s="26">
        <v>3193.2150007017399</v>
      </c>
      <c r="J24" s="26">
        <v>3281.0656394552202</v>
      </c>
      <c r="K24" s="26">
        <v>2448.90762928407</v>
      </c>
    </row>
    <row r="25" spans="1:11" s="23" customFormat="1" ht="16.5" customHeight="1" x14ac:dyDescent="0.25">
      <c r="A25" s="233" t="s">
        <v>176</v>
      </c>
      <c r="B25" s="228">
        <v>1471</v>
      </c>
      <c r="C25" s="228">
        <v>1597</v>
      </c>
      <c r="D25" s="228">
        <v>1382</v>
      </c>
      <c r="E25" s="228">
        <v>1277</v>
      </c>
      <c r="F25" s="229">
        <v>851</v>
      </c>
      <c r="G25" s="26">
        <v>3753.8808229256401</v>
      </c>
      <c r="H25" s="26">
        <v>4072.5696134156801</v>
      </c>
      <c r="I25" s="26">
        <v>3533.7829071266101</v>
      </c>
      <c r="J25" s="26">
        <v>3276.24465202798</v>
      </c>
      <c r="K25" s="26">
        <v>2192.0122328111302</v>
      </c>
    </row>
    <row r="26" spans="1:11" s="23" customFormat="1" ht="16.5" customHeight="1" x14ac:dyDescent="0.25">
      <c r="A26" s="233" t="s">
        <v>177</v>
      </c>
      <c r="B26" s="228">
        <v>227</v>
      </c>
      <c r="C26" s="228">
        <v>225</v>
      </c>
      <c r="D26" s="228">
        <v>217</v>
      </c>
      <c r="E26" s="228">
        <v>235</v>
      </c>
      <c r="F26" s="229">
        <v>92</v>
      </c>
      <c r="G26" s="26">
        <v>2677.18363954918</v>
      </c>
      <c r="H26" s="26">
        <v>2619.4575862556599</v>
      </c>
      <c r="I26" s="26">
        <v>2520.16446762225</v>
      </c>
      <c r="J26" s="26">
        <v>2714.5860930354602</v>
      </c>
      <c r="K26" s="26">
        <v>1064.5005265971499</v>
      </c>
    </row>
    <row r="27" spans="1:11" s="23" customFormat="1" ht="15" customHeight="1" x14ac:dyDescent="0.25">
      <c r="A27" s="232" t="s">
        <v>178</v>
      </c>
      <c r="B27" s="228">
        <v>329</v>
      </c>
      <c r="C27" s="228">
        <v>351</v>
      </c>
      <c r="D27" s="228">
        <v>403</v>
      </c>
      <c r="E27" s="228">
        <v>420</v>
      </c>
      <c r="F27" s="229">
        <v>275</v>
      </c>
      <c r="G27" s="26">
        <v>2841.15685378117</v>
      </c>
      <c r="H27" s="26">
        <v>3049.35783217372</v>
      </c>
      <c r="I27" s="26">
        <v>3469.05495037028</v>
      </c>
      <c r="J27" s="26">
        <v>3573.9979362890799</v>
      </c>
      <c r="K27" s="26">
        <v>2293.1570346724202</v>
      </c>
    </row>
    <row r="28" spans="1:11" s="23" customFormat="1" ht="15" customHeight="1" x14ac:dyDescent="0.25">
      <c r="A28" s="232" t="s">
        <v>179</v>
      </c>
      <c r="B28" s="228">
        <v>281</v>
      </c>
      <c r="C28" s="228">
        <v>299</v>
      </c>
      <c r="D28" s="228">
        <v>294</v>
      </c>
      <c r="E28" s="228">
        <v>315</v>
      </c>
      <c r="F28" s="229">
        <v>194</v>
      </c>
      <c r="G28" s="26">
        <v>2230.0310541700001</v>
      </c>
      <c r="H28" s="26">
        <v>2377.7805869887902</v>
      </c>
      <c r="I28" s="26">
        <v>2346.6300528187999</v>
      </c>
      <c r="J28" s="26">
        <v>2515.08627162421</v>
      </c>
      <c r="K28" s="26">
        <v>1547.0857135522699</v>
      </c>
    </row>
    <row r="29" spans="1:11" s="23" customFormat="1" ht="15" customHeight="1" x14ac:dyDescent="0.25">
      <c r="A29" s="232" t="s">
        <v>180</v>
      </c>
      <c r="B29" s="228" t="s">
        <v>230</v>
      </c>
      <c r="C29" s="228" t="s">
        <v>230</v>
      </c>
      <c r="D29" s="228" t="s">
        <v>230</v>
      </c>
      <c r="E29" s="228" t="s">
        <v>230</v>
      </c>
      <c r="F29" s="229" t="s">
        <v>230</v>
      </c>
      <c r="G29" s="26" t="s">
        <v>230</v>
      </c>
      <c r="H29" s="26" t="s">
        <v>230</v>
      </c>
      <c r="I29" s="26" t="s">
        <v>230</v>
      </c>
      <c r="J29" s="26" t="s">
        <v>230</v>
      </c>
      <c r="K29" s="26" t="s">
        <v>230</v>
      </c>
    </row>
    <row r="30" spans="1:11" s="23" customFormat="1" ht="15" customHeight="1" x14ac:dyDescent="0.25">
      <c r="A30" s="232" t="s">
        <v>181</v>
      </c>
      <c r="B30" s="228" t="s">
        <v>230</v>
      </c>
      <c r="C30" s="228" t="s">
        <v>230</v>
      </c>
      <c r="D30" s="228" t="s">
        <v>230</v>
      </c>
      <c r="E30" s="228" t="s">
        <v>230</v>
      </c>
      <c r="F30" s="229" t="s">
        <v>230</v>
      </c>
      <c r="G30" s="26" t="s">
        <v>230</v>
      </c>
      <c r="H30" s="26" t="s">
        <v>230</v>
      </c>
      <c r="I30" s="26" t="s">
        <v>230</v>
      </c>
      <c r="J30" s="26" t="s">
        <v>230</v>
      </c>
      <c r="K30" s="26" t="s">
        <v>230</v>
      </c>
    </row>
    <row r="31" spans="1:11" s="23" customFormat="1" ht="15" customHeight="1" x14ac:dyDescent="0.25">
      <c r="A31" s="232" t="s">
        <v>182</v>
      </c>
      <c r="B31" s="228">
        <v>581</v>
      </c>
      <c r="C31" s="228">
        <v>420</v>
      </c>
      <c r="D31" s="228">
        <v>700</v>
      </c>
      <c r="E31" s="228">
        <v>744</v>
      </c>
      <c r="F31" s="229">
        <v>520</v>
      </c>
      <c r="G31" s="26">
        <v>2364.79466450669</v>
      </c>
      <c r="H31" s="26">
        <v>1652.6091483601001</v>
      </c>
      <c r="I31" s="26">
        <v>2740.1546912723502</v>
      </c>
      <c r="J31" s="26">
        <v>2862.8157625587</v>
      </c>
      <c r="K31" s="26">
        <v>1979.5413013684099</v>
      </c>
    </row>
    <row r="32" spans="1:11" s="23" customFormat="1" ht="15" customHeight="1" x14ac:dyDescent="0.25">
      <c r="A32" s="232" t="s">
        <v>183</v>
      </c>
      <c r="B32" s="228" t="s">
        <v>230</v>
      </c>
      <c r="C32" s="228" t="s">
        <v>230</v>
      </c>
      <c r="D32" s="228" t="s">
        <v>230</v>
      </c>
      <c r="E32" s="228" t="s">
        <v>230</v>
      </c>
      <c r="F32" s="229" t="s">
        <v>230</v>
      </c>
      <c r="G32" s="26" t="s">
        <v>230</v>
      </c>
      <c r="H32" s="26" t="s">
        <v>230</v>
      </c>
      <c r="I32" s="26" t="s">
        <v>230</v>
      </c>
      <c r="J32" s="26" t="s">
        <v>230</v>
      </c>
      <c r="K32" s="26" t="s">
        <v>230</v>
      </c>
    </row>
    <row r="33" spans="1:11" s="23" customFormat="1" ht="15" customHeight="1" x14ac:dyDescent="0.25">
      <c r="A33" s="232" t="s">
        <v>184</v>
      </c>
      <c r="B33" s="228" t="s">
        <v>230</v>
      </c>
      <c r="C33" s="228" t="s">
        <v>230</v>
      </c>
      <c r="D33" s="228" t="s">
        <v>230</v>
      </c>
      <c r="E33" s="228" t="s">
        <v>230</v>
      </c>
      <c r="F33" s="229" t="s">
        <v>230</v>
      </c>
      <c r="G33" s="26" t="s">
        <v>230</v>
      </c>
      <c r="H33" s="26" t="s">
        <v>230</v>
      </c>
      <c r="I33" s="26" t="s">
        <v>230</v>
      </c>
      <c r="J33" s="26" t="s">
        <v>230</v>
      </c>
      <c r="K33" s="26" t="s">
        <v>230</v>
      </c>
    </row>
    <row r="34" spans="1:11" s="23" customFormat="1" ht="15" customHeight="1" x14ac:dyDescent="0.25">
      <c r="A34" s="232" t="s">
        <v>185</v>
      </c>
      <c r="B34" s="228">
        <v>847</v>
      </c>
      <c r="C34" s="228">
        <v>903</v>
      </c>
      <c r="D34" s="228">
        <v>960</v>
      </c>
      <c r="E34" s="228">
        <v>974</v>
      </c>
      <c r="F34" s="229">
        <v>757</v>
      </c>
      <c r="G34" s="26">
        <v>2577.0596900314499</v>
      </c>
      <c r="H34" s="26">
        <v>2745.08297680128</v>
      </c>
      <c r="I34" s="26">
        <v>2942.95417550824</v>
      </c>
      <c r="J34" s="26">
        <v>2980.92128849549</v>
      </c>
      <c r="K34" s="26">
        <v>2321.2997031631498</v>
      </c>
    </row>
    <row r="35" spans="1:11" s="23" customFormat="1" ht="15" customHeight="1" x14ac:dyDescent="0.25">
      <c r="A35" s="232" t="s">
        <v>186</v>
      </c>
      <c r="B35" s="228">
        <v>177</v>
      </c>
      <c r="C35" s="228">
        <v>226</v>
      </c>
      <c r="D35" s="228">
        <v>228</v>
      </c>
      <c r="E35" s="228">
        <v>241</v>
      </c>
      <c r="F35" s="229">
        <v>182</v>
      </c>
      <c r="G35" s="26">
        <v>1865.85739001959</v>
      </c>
      <c r="H35" s="26">
        <v>2372.8178919746201</v>
      </c>
      <c r="I35" s="26">
        <v>2465.6556436926298</v>
      </c>
      <c r="J35" s="26">
        <v>2619.10050032036</v>
      </c>
      <c r="K35" s="26">
        <v>2018.22522042593</v>
      </c>
    </row>
    <row r="36" spans="1:11" s="23" customFormat="1" ht="15" customHeight="1" x14ac:dyDescent="0.25">
      <c r="A36" s="232" t="s">
        <v>187</v>
      </c>
      <c r="B36" s="228" t="s">
        <v>230</v>
      </c>
      <c r="C36" s="228" t="s">
        <v>230</v>
      </c>
      <c r="D36" s="228" t="s">
        <v>230</v>
      </c>
      <c r="E36" s="228" t="s">
        <v>230</v>
      </c>
      <c r="F36" s="229" t="s">
        <v>230</v>
      </c>
      <c r="G36" s="26" t="s">
        <v>230</v>
      </c>
      <c r="H36" s="26" t="s">
        <v>230</v>
      </c>
      <c r="I36" s="26" t="s">
        <v>230</v>
      </c>
      <c r="J36" s="26" t="s">
        <v>230</v>
      </c>
      <c r="K36" s="26" t="s">
        <v>230</v>
      </c>
    </row>
    <row r="37" spans="1:11" s="23" customFormat="1" ht="15" customHeight="1" x14ac:dyDescent="0.25">
      <c r="A37" s="232" t="s">
        <v>188</v>
      </c>
      <c r="B37" s="228">
        <v>5237</v>
      </c>
      <c r="C37" s="228">
        <v>5547</v>
      </c>
      <c r="D37" s="228">
        <v>5496</v>
      </c>
      <c r="E37" s="228">
        <v>5283</v>
      </c>
      <c r="F37" s="229">
        <v>4304</v>
      </c>
      <c r="G37" s="26">
        <v>2257.7158412090798</v>
      </c>
      <c r="H37" s="26">
        <v>2375.9656269120801</v>
      </c>
      <c r="I37" s="26">
        <v>2370.95652813277</v>
      </c>
      <c r="J37" s="26">
        <v>2317.6830664681502</v>
      </c>
      <c r="K37" s="26">
        <v>1912.64928730369</v>
      </c>
    </row>
    <row r="38" spans="1:11" s="23" customFormat="1" ht="15" customHeight="1" x14ac:dyDescent="0.25">
      <c r="A38" s="232" t="s">
        <v>189</v>
      </c>
      <c r="B38" s="228">
        <v>458</v>
      </c>
      <c r="C38" s="228">
        <v>477</v>
      </c>
      <c r="D38" s="228">
        <v>532</v>
      </c>
      <c r="E38" s="228">
        <v>535</v>
      </c>
      <c r="F38" s="229">
        <v>398</v>
      </c>
      <c r="G38" s="26">
        <v>1873.0762276402399</v>
      </c>
      <c r="H38" s="26">
        <v>1919.43125491198</v>
      </c>
      <c r="I38" s="26">
        <v>2118.66743101164</v>
      </c>
      <c r="J38" s="26">
        <v>2099.53503180187</v>
      </c>
      <c r="K38" s="26">
        <v>1568.3679930429801</v>
      </c>
    </row>
    <row r="39" spans="1:11" s="23" customFormat="1" ht="15" customHeight="1" x14ac:dyDescent="0.25">
      <c r="A39" s="232" t="s">
        <v>190</v>
      </c>
      <c r="B39" s="228" t="s">
        <v>230</v>
      </c>
      <c r="C39" s="228" t="s">
        <v>230</v>
      </c>
      <c r="D39" s="228" t="s">
        <v>230</v>
      </c>
      <c r="E39" s="228" t="s">
        <v>230</v>
      </c>
      <c r="F39" s="229" t="s">
        <v>230</v>
      </c>
      <c r="G39" s="26" t="s">
        <v>230</v>
      </c>
      <c r="H39" s="26" t="s">
        <v>230</v>
      </c>
      <c r="I39" s="26" t="s">
        <v>230</v>
      </c>
      <c r="J39" s="26" t="s">
        <v>230</v>
      </c>
      <c r="K39" s="26" t="s">
        <v>230</v>
      </c>
    </row>
    <row r="40" spans="1:11" s="23" customFormat="1" ht="15" customHeight="1" x14ac:dyDescent="0.25">
      <c r="A40" s="232" t="s">
        <v>191</v>
      </c>
      <c r="B40" s="228">
        <v>3880</v>
      </c>
      <c r="C40" s="228">
        <v>4956</v>
      </c>
      <c r="D40" s="228">
        <v>5091</v>
      </c>
      <c r="E40" s="228">
        <v>5331</v>
      </c>
      <c r="F40" s="229">
        <v>4505</v>
      </c>
      <c r="G40" s="26">
        <v>2116.8304526942702</v>
      </c>
      <c r="H40" s="26">
        <v>2710.5793091236501</v>
      </c>
      <c r="I40" s="26">
        <v>2804.2669077720998</v>
      </c>
      <c r="J40" s="26">
        <v>2941.12507629727</v>
      </c>
      <c r="K40" s="26">
        <v>2474.8481624064798</v>
      </c>
    </row>
    <row r="41" spans="1:11" s="23" customFormat="1" ht="15" customHeight="1" x14ac:dyDescent="0.25">
      <c r="A41" s="232" t="s">
        <v>192</v>
      </c>
      <c r="B41" s="228">
        <v>3822</v>
      </c>
      <c r="C41" s="228">
        <v>4067</v>
      </c>
      <c r="D41" s="228">
        <v>4852</v>
      </c>
      <c r="E41" s="228">
        <v>4341</v>
      </c>
      <c r="F41" s="229">
        <v>2676</v>
      </c>
      <c r="G41" s="26">
        <v>3595.5634958628698</v>
      </c>
      <c r="H41" s="26">
        <v>3810.53272147505</v>
      </c>
      <c r="I41" s="26">
        <v>4545.4337683285403</v>
      </c>
      <c r="J41" s="26">
        <v>4024.1372562400302</v>
      </c>
      <c r="K41" s="26">
        <v>2462.49638910159</v>
      </c>
    </row>
    <row r="42" spans="1:11" s="23" customFormat="1" ht="15" customHeight="1" x14ac:dyDescent="0.25">
      <c r="A42" s="232" t="s">
        <v>193</v>
      </c>
      <c r="B42" s="228" t="s">
        <v>230</v>
      </c>
      <c r="C42" s="228" t="s">
        <v>230</v>
      </c>
      <c r="D42" s="228" t="s">
        <v>230</v>
      </c>
      <c r="E42" s="228" t="s">
        <v>230</v>
      </c>
      <c r="F42" s="229" t="s">
        <v>230</v>
      </c>
      <c r="G42" s="26" t="s">
        <v>230</v>
      </c>
      <c r="H42" s="26" t="s">
        <v>230</v>
      </c>
      <c r="I42" s="26" t="s">
        <v>230</v>
      </c>
      <c r="J42" s="26" t="s">
        <v>230</v>
      </c>
      <c r="K42" s="26" t="s">
        <v>230</v>
      </c>
    </row>
    <row r="43" spans="1:11" s="23" customFormat="1" ht="15" customHeight="1" x14ac:dyDescent="0.25">
      <c r="A43" s="232" t="s">
        <v>194</v>
      </c>
      <c r="B43" s="228">
        <v>5202</v>
      </c>
      <c r="C43" s="228">
        <v>5730</v>
      </c>
      <c r="D43" s="228">
        <v>5899</v>
      </c>
      <c r="E43" s="228">
        <v>5831</v>
      </c>
      <c r="F43" s="229">
        <v>4518</v>
      </c>
      <c r="G43" s="26">
        <v>2916.5426985754498</v>
      </c>
      <c r="H43" s="26">
        <v>3230.0965119557</v>
      </c>
      <c r="I43" s="26">
        <v>3360.4193419635999</v>
      </c>
      <c r="J43" s="26">
        <v>3368.5961878507301</v>
      </c>
      <c r="K43" s="26">
        <v>2641.84733322701</v>
      </c>
    </row>
    <row r="44" spans="1:11" s="23" customFormat="1" ht="15" customHeight="1" x14ac:dyDescent="0.25">
      <c r="A44" s="232" t="s">
        <v>195</v>
      </c>
      <c r="B44" s="228">
        <v>7234</v>
      </c>
      <c r="C44" s="228">
        <v>8130</v>
      </c>
      <c r="D44" s="228">
        <v>8607</v>
      </c>
      <c r="E44" s="228">
        <v>8481</v>
      </c>
      <c r="F44" s="229">
        <v>6943</v>
      </c>
      <c r="G44" s="26">
        <v>3055.0163117367201</v>
      </c>
      <c r="H44" s="26">
        <v>3408.84153089243</v>
      </c>
      <c r="I44" s="26">
        <v>3610.3348536827598</v>
      </c>
      <c r="J44" s="26">
        <v>3584.49482219429</v>
      </c>
      <c r="K44" s="26">
        <v>2943.8407148686201</v>
      </c>
    </row>
    <row r="45" spans="1:11" s="23" customFormat="1" ht="15" customHeight="1" x14ac:dyDescent="0.25">
      <c r="A45" s="232" t="s">
        <v>196</v>
      </c>
      <c r="B45" s="228">
        <v>1279</v>
      </c>
      <c r="C45" s="228">
        <v>1494</v>
      </c>
      <c r="D45" s="228">
        <v>1421</v>
      </c>
      <c r="E45" s="228">
        <v>1437</v>
      </c>
      <c r="F45" s="229">
        <v>914</v>
      </c>
      <c r="G45" s="26">
        <v>2774.0384277803901</v>
      </c>
      <c r="H45" s="26">
        <v>3369.58905170342</v>
      </c>
      <c r="I45" s="26">
        <v>3265.7356075993498</v>
      </c>
      <c r="J45" s="26">
        <v>3383.1566890941999</v>
      </c>
      <c r="K45" s="26">
        <v>2178.3234074556899</v>
      </c>
    </row>
    <row r="46" spans="1:11" s="23" customFormat="1" ht="15" customHeight="1" x14ac:dyDescent="0.25">
      <c r="A46" s="232" t="s">
        <v>197</v>
      </c>
      <c r="B46" s="228">
        <v>1756</v>
      </c>
      <c r="C46" s="228">
        <v>1728</v>
      </c>
      <c r="D46" s="228">
        <v>1935</v>
      </c>
      <c r="E46" s="228">
        <v>2028</v>
      </c>
      <c r="F46" s="229">
        <v>1483</v>
      </c>
      <c r="G46" s="26">
        <v>3179.0878733940299</v>
      </c>
      <c r="H46" s="26">
        <v>3097.3954975613701</v>
      </c>
      <c r="I46" s="26">
        <v>3453.11801625616</v>
      </c>
      <c r="J46" s="26">
        <v>3590.1396893113101</v>
      </c>
      <c r="K46" s="26">
        <v>2600.97228637119</v>
      </c>
    </row>
    <row r="47" spans="1:11" s="23" customFormat="1" ht="15" customHeight="1" x14ac:dyDescent="0.25">
      <c r="A47" s="232" t="s">
        <v>198</v>
      </c>
      <c r="B47" s="228">
        <v>536</v>
      </c>
      <c r="C47" s="228">
        <v>599</v>
      </c>
      <c r="D47" s="228">
        <v>579</v>
      </c>
      <c r="E47" s="228">
        <v>582</v>
      </c>
      <c r="F47" s="229">
        <v>483</v>
      </c>
      <c r="G47" s="26">
        <v>2021.62289962149</v>
      </c>
      <c r="H47" s="26">
        <v>2266.2194278874599</v>
      </c>
      <c r="I47" s="26">
        <v>2199.8680620474402</v>
      </c>
      <c r="J47" s="26">
        <v>2235.5098345423899</v>
      </c>
      <c r="K47" s="26">
        <v>1888.20276347498</v>
      </c>
    </row>
    <row r="48" spans="1:11" s="23" customFormat="1" ht="15" customHeight="1" x14ac:dyDescent="0.25">
      <c r="A48" s="232" t="s">
        <v>199</v>
      </c>
      <c r="B48" s="228">
        <v>918</v>
      </c>
      <c r="C48" s="228">
        <v>938</v>
      </c>
      <c r="D48" s="228">
        <v>1028</v>
      </c>
      <c r="E48" s="228">
        <v>971</v>
      </c>
      <c r="F48" s="229">
        <v>602</v>
      </c>
      <c r="G48" s="26">
        <v>2377.4987531459301</v>
      </c>
      <c r="H48" s="26">
        <v>2443.4513687131598</v>
      </c>
      <c r="I48" s="26">
        <v>2645.28213699864</v>
      </c>
      <c r="J48" s="26">
        <v>2518.63819877793</v>
      </c>
      <c r="K48" s="26">
        <v>1562.0800539049101</v>
      </c>
    </row>
    <row r="49" spans="1:11" s="23" customFormat="1" ht="15" customHeight="1" x14ac:dyDescent="0.25">
      <c r="A49" s="232" t="s">
        <v>200</v>
      </c>
      <c r="B49" s="228">
        <v>1077</v>
      </c>
      <c r="C49" s="228">
        <v>1178</v>
      </c>
      <c r="D49" s="228">
        <v>1207</v>
      </c>
      <c r="E49" s="228">
        <v>1177</v>
      </c>
      <c r="F49" s="229">
        <v>619</v>
      </c>
      <c r="G49" s="26">
        <v>2594.6349196937599</v>
      </c>
      <c r="H49" s="26">
        <v>2829.2139565160901</v>
      </c>
      <c r="I49" s="26">
        <v>2884.8027526780802</v>
      </c>
      <c r="J49" s="26">
        <v>2811.5575112101501</v>
      </c>
      <c r="K49" s="26">
        <v>1487.65953187692</v>
      </c>
    </row>
    <row r="50" spans="1:11" s="23" customFormat="1" ht="15" customHeight="1" x14ac:dyDescent="0.25">
      <c r="A50" s="232" t="s">
        <v>201</v>
      </c>
      <c r="B50" s="228">
        <v>2551</v>
      </c>
      <c r="C50" s="228">
        <v>2825</v>
      </c>
      <c r="D50" s="228">
        <v>2989</v>
      </c>
      <c r="E50" s="228">
        <v>2639</v>
      </c>
      <c r="F50" s="229">
        <v>1345</v>
      </c>
      <c r="G50" s="26">
        <v>2127.0451293358501</v>
      </c>
      <c r="H50" s="26">
        <v>2311.1811410937298</v>
      </c>
      <c r="I50" s="26">
        <v>2405.6357621585898</v>
      </c>
      <c r="J50" s="26">
        <v>2090.2127799801301</v>
      </c>
      <c r="K50" s="26">
        <v>1054.288289244</v>
      </c>
    </row>
    <row r="51" spans="1:11" s="23" customFormat="1" ht="15" customHeight="1" x14ac:dyDescent="0.25">
      <c r="A51" s="232" t="s">
        <v>202</v>
      </c>
      <c r="B51" s="228">
        <v>445</v>
      </c>
      <c r="C51" s="228">
        <v>500</v>
      </c>
      <c r="D51" s="228">
        <v>510</v>
      </c>
      <c r="E51" s="228">
        <v>543</v>
      </c>
      <c r="F51" s="229">
        <v>326</v>
      </c>
      <c r="G51" s="26">
        <v>1779.8612774922501</v>
      </c>
      <c r="H51" s="26">
        <v>1989.8674677527899</v>
      </c>
      <c r="I51" s="26">
        <v>1991.4220909861599</v>
      </c>
      <c r="J51" s="26">
        <v>2150.9115665824202</v>
      </c>
      <c r="K51" s="26">
        <v>1309.2124772530101</v>
      </c>
    </row>
    <row r="52" spans="1:11" s="23" customFormat="1" ht="15" customHeight="1" x14ac:dyDescent="0.25">
      <c r="A52" s="232" t="s">
        <v>203</v>
      </c>
      <c r="B52" s="228">
        <v>293</v>
      </c>
      <c r="C52" s="228">
        <v>257</v>
      </c>
      <c r="D52" s="228">
        <v>283</v>
      </c>
      <c r="E52" s="228">
        <v>294</v>
      </c>
      <c r="F52" s="229">
        <v>223</v>
      </c>
      <c r="G52" s="26">
        <v>2593.9991985144102</v>
      </c>
      <c r="H52" s="26">
        <v>2319.64323641289</v>
      </c>
      <c r="I52" s="26">
        <v>2584.6114478026998</v>
      </c>
      <c r="J52" s="26">
        <v>2667.0013989846102</v>
      </c>
      <c r="K52" s="26">
        <v>2013.2757232264801</v>
      </c>
    </row>
    <row r="53" spans="1:11" s="23" customFormat="1" ht="15" customHeight="1" x14ac:dyDescent="0.25">
      <c r="A53" s="232" t="s">
        <v>204</v>
      </c>
      <c r="B53" s="228" t="s">
        <v>230</v>
      </c>
      <c r="C53" s="228" t="s">
        <v>230</v>
      </c>
      <c r="D53" s="228" t="s">
        <v>230</v>
      </c>
      <c r="E53" s="228" t="s">
        <v>230</v>
      </c>
      <c r="F53" s="229">
        <v>0</v>
      </c>
      <c r="G53" s="26" t="s">
        <v>230</v>
      </c>
      <c r="H53" s="26" t="s">
        <v>230</v>
      </c>
      <c r="I53" s="26" t="s">
        <v>230</v>
      </c>
      <c r="J53" s="26" t="s">
        <v>230</v>
      </c>
      <c r="K53" s="26">
        <v>0</v>
      </c>
    </row>
    <row r="54" spans="1:11" s="23" customFormat="1" ht="15" customHeight="1" x14ac:dyDescent="0.25">
      <c r="A54" s="232" t="s">
        <v>205</v>
      </c>
      <c r="B54" s="228" t="s">
        <v>230</v>
      </c>
      <c r="C54" s="228" t="s">
        <v>230</v>
      </c>
      <c r="D54" s="228" t="s">
        <v>230</v>
      </c>
      <c r="E54" s="228" t="s">
        <v>230</v>
      </c>
      <c r="F54" s="229" t="s">
        <v>230</v>
      </c>
      <c r="G54" s="26" t="s">
        <v>230</v>
      </c>
      <c r="H54" s="26" t="s">
        <v>230</v>
      </c>
      <c r="I54" s="26" t="s">
        <v>230</v>
      </c>
      <c r="J54" s="26" t="s">
        <v>230</v>
      </c>
      <c r="K54" s="26" t="s">
        <v>230</v>
      </c>
    </row>
    <row r="55" spans="1:11" s="23" customFormat="1" ht="15" customHeight="1" x14ac:dyDescent="0.25">
      <c r="A55" s="232" t="s">
        <v>206</v>
      </c>
      <c r="B55" s="228">
        <v>1022</v>
      </c>
      <c r="C55" s="228">
        <v>1168</v>
      </c>
      <c r="D55" s="228">
        <v>1275</v>
      </c>
      <c r="E55" s="228">
        <v>1065</v>
      </c>
      <c r="F55" s="229">
        <v>891</v>
      </c>
      <c r="G55" s="26">
        <v>3536.4578310247098</v>
      </c>
      <c r="H55" s="26">
        <v>4075.6843736700698</v>
      </c>
      <c r="I55" s="26">
        <v>4515.3076843300696</v>
      </c>
      <c r="J55" s="26">
        <v>3789.71741535202</v>
      </c>
      <c r="K55" s="26">
        <v>3204.3750613699099</v>
      </c>
    </row>
    <row r="56" spans="1:11" s="23" customFormat="1" ht="15" customHeight="1" x14ac:dyDescent="0.25">
      <c r="A56" s="232" t="s">
        <v>207</v>
      </c>
      <c r="B56" s="228">
        <v>816</v>
      </c>
      <c r="C56" s="228">
        <v>923</v>
      </c>
      <c r="D56" s="228">
        <v>949</v>
      </c>
      <c r="E56" s="228">
        <v>770</v>
      </c>
      <c r="F56" s="229">
        <v>521</v>
      </c>
      <c r="G56" s="26">
        <v>2426.1717431133002</v>
      </c>
      <c r="H56" s="26">
        <v>2721.47234979827</v>
      </c>
      <c r="I56" s="26">
        <v>2846.9648541059901</v>
      </c>
      <c r="J56" s="26">
        <v>2356.53167826545</v>
      </c>
      <c r="K56" s="26">
        <v>1611.7670290738299</v>
      </c>
    </row>
    <row r="57" spans="1:11" s="23" customFormat="1" ht="15" customHeight="1" x14ac:dyDescent="0.25">
      <c r="A57" s="232" t="s">
        <v>208</v>
      </c>
      <c r="B57" s="228">
        <v>1068</v>
      </c>
      <c r="C57" s="228">
        <v>1131</v>
      </c>
      <c r="D57" s="228">
        <v>1265</v>
      </c>
      <c r="E57" s="228">
        <v>1424</v>
      </c>
      <c r="F57" s="229">
        <v>1081</v>
      </c>
      <c r="G57" s="26">
        <v>2538.8020618957798</v>
      </c>
      <c r="H57" s="26">
        <v>2637.8418378645301</v>
      </c>
      <c r="I57" s="26">
        <v>2946.1238755936902</v>
      </c>
      <c r="J57" s="26">
        <v>3318.1032798804799</v>
      </c>
      <c r="K57" s="26">
        <v>2492.4612769278501</v>
      </c>
    </row>
    <row r="58" spans="1:11" s="23" customFormat="1" ht="15" customHeight="1" x14ac:dyDescent="0.25">
      <c r="A58" s="232" t="s">
        <v>209</v>
      </c>
      <c r="B58" s="228" t="s">
        <v>230</v>
      </c>
      <c r="C58" s="228" t="s">
        <v>230</v>
      </c>
      <c r="D58" s="228">
        <v>151</v>
      </c>
      <c r="E58" s="228">
        <v>155</v>
      </c>
      <c r="F58" s="229">
        <v>89</v>
      </c>
      <c r="G58" s="26" t="s">
        <v>230</v>
      </c>
      <c r="H58" s="26" t="s">
        <v>230</v>
      </c>
      <c r="I58" s="26">
        <v>1981.3978413866801</v>
      </c>
      <c r="J58" s="26">
        <v>1976.00806282281</v>
      </c>
      <c r="K58" s="26">
        <v>1179.60716171678</v>
      </c>
    </row>
    <row r="59" spans="1:11" s="23" customFormat="1" ht="15" customHeight="1" x14ac:dyDescent="0.25">
      <c r="A59" s="232" t="s">
        <v>210</v>
      </c>
      <c r="B59" s="228" t="s">
        <v>230</v>
      </c>
      <c r="C59" s="228" t="s">
        <v>230</v>
      </c>
      <c r="D59" s="228" t="s">
        <v>230</v>
      </c>
      <c r="E59" s="228" t="s">
        <v>230</v>
      </c>
      <c r="F59" s="229" t="s">
        <v>230</v>
      </c>
      <c r="G59" s="26" t="s">
        <v>230</v>
      </c>
      <c r="H59" s="26" t="s">
        <v>230</v>
      </c>
      <c r="I59" s="26" t="s">
        <v>230</v>
      </c>
      <c r="J59" s="26" t="s">
        <v>230</v>
      </c>
      <c r="K59" s="26" t="s">
        <v>230</v>
      </c>
    </row>
    <row r="60" spans="1:11" s="23" customFormat="1" ht="15" customHeight="1" x14ac:dyDescent="0.25">
      <c r="A60" s="232" t="s">
        <v>211</v>
      </c>
      <c r="B60" s="228" t="s">
        <v>230</v>
      </c>
      <c r="C60" s="228" t="s">
        <v>230</v>
      </c>
      <c r="D60" s="228" t="s">
        <v>230</v>
      </c>
      <c r="E60" s="228" t="s">
        <v>230</v>
      </c>
      <c r="F60" s="229" t="s">
        <v>230</v>
      </c>
      <c r="G60" s="26" t="s">
        <v>230</v>
      </c>
      <c r="H60" s="26" t="s">
        <v>230</v>
      </c>
      <c r="I60" s="26" t="s">
        <v>230</v>
      </c>
      <c r="J60" s="26" t="s">
        <v>230</v>
      </c>
      <c r="K60" s="26" t="s">
        <v>230</v>
      </c>
    </row>
    <row r="61" spans="1:11" s="23" customFormat="1" ht="15" customHeight="1" x14ac:dyDescent="0.25">
      <c r="A61" s="232" t="s">
        <v>212</v>
      </c>
      <c r="B61" s="228">
        <v>1219</v>
      </c>
      <c r="C61" s="228">
        <v>1173</v>
      </c>
      <c r="D61" s="228">
        <v>1167</v>
      </c>
      <c r="E61" s="228">
        <v>1394</v>
      </c>
      <c r="F61" s="229">
        <v>1247</v>
      </c>
      <c r="G61" s="26">
        <v>3312.5213035565798</v>
      </c>
      <c r="H61" s="26">
        <v>3185.9912726952298</v>
      </c>
      <c r="I61" s="26">
        <v>3181.77894679364</v>
      </c>
      <c r="J61" s="26">
        <v>3760.5711391691898</v>
      </c>
      <c r="K61" s="26">
        <v>3350.8319541627102</v>
      </c>
    </row>
    <row r="62" spans="1:11" s="23" customFormat="1" ht="15" customHeight="1" x14ac:dyDescent="0.25">
      <c r="A62" s="232" t="s">
        <v>213</v>
      </c>
      <c r="B62" s="228" t="s">
        <v>230</v>
      </c>
      <c r="C62" s="228" t="s">
        <v>230</v>
      </c>
      <c r="D62" s="228" t="s">
        <v>230</v>
      </c>
      <c r="E62" s="228" t="s">
        <v>230</v>
      </c>
      <c r="F62" s="229" t="s">
        <v>230</v>
      </c>
      <c r="G62" s="26" t="s">
        <v>230</v>
      </c>
      <c r="H62" s="26" t="s">
        <v>230</v>
      </c>
      <c r="I62" s="26" t="s">
        <v>230</v>
      </c>
      <c r="J62" s="26" t="s">
        <v>230</v>
      </c>
      <c r="K62" s="26" t="s">
        <v>230</v>
      </c>
    </row>
    <row r="63" spans="1:11" s="23" customFormat="1" ht="15" customHeight="1" x14ac:dyDescent="0.25">
      <c r="A63" s="232" t="s">
        <v>214</v>
      </c>
      <c r="B63" s="228">
        <v>1076</v>
      </c>
      <c r="C63" s="228">
        <v>1174</v>
      </c>
      <c r="D63" s="228">
        <v>1266</v>
      </c>
      <c r="E63" s="228">
        <v>1416</v>
      </c>
      <c r="F63" s="229">
        <v>1271</v>
      </c>
      <c r="G63" s="26">
        <v>1858.72575156894</v>
      </c>
      <c r="H63" s="26">
        <v>2021.56016596617</v>
      </c>
      <c r="I63" s="26">
        <v>2181.11005769752</v>
      </c>
      <c r="J63" s="26">
        <v>2462.4972409142101</v>
      </c>
      <c r="K63" s="26">
        <v>2220.8289997951401</v>
      </c>
    </row>
    <row r="64" spans="1:11" s="23" customFormat="1" ht="15" customHeight="1" x14ac:dyDescent="0.25">
      <c r="A64" s="232" t="s">
        <v>215</v>
      </c>
      <c r="B64" s="228">
        <v>413</v>
      </c>
      <c r="C64" s="228">
        <v>481</v>
      </c>
      <c r="D64" s="228">
        <v>515</v>
      </c>
      <c r="E64" s="228">
        <v>527</v>
      </c>
      <c r="F64" s="229">
        <v>376</v>
      </c>
      <c r="G64" s="26">
        <v>1481.64749524382</v>
      </c>
      <c r="H64" s="26">
        <v>1691.1318281854201</v>
      </c>
      <c r="I64" s="26">
        <v>1755.76256307983</v>
      </c>
      <c r="J64" s="26">
        <v>1755.2494364504701</v>
      </c>
      <c r="K64" s="26">
        <v>1231.84750481587</v>
      </c>
    </row>
    <row r="65" spans="1:11" s="23" customFormat="1" ht="15" customHeight="1" x14ac:dyDescent="0.25">
      <c r="A65" s="232" t="s">
        <v>216</v>
      </c>
      <c r="B65" s="228" t="s">
        <v>230</v>
      </c>
      <c r="C65" s="228" t="s">
        <v>230</v>
      </c>
      <c r="D65" s="228" t="s">
        <v>230</v>
      </c>
      <c r="E65" s="228" t="s">
        <v>230</v>
      </c>
      <c r="F65" s="229" t="s">
        <v>230</v>
      </c>
      <c r="G65" s="26" t="s">
        <v>230</v>
      </c>
      <c r="H65" s="26" t="s">
        <v>230</v>
      </c>
      <c r="I65" s="26" t="s">
        <v>230</v>
      </c>
      <c r="J65" s="26" t="s">
        <v>230</v>
      </c>
      <c r="K65" s="26" t="s">
        <v>230</v>
      </c>
    </row>
    <row r="66" spans="1:11" s="29" customFormat="1" ht="18" customHeight="1" x14ac:dyDescent="0.25">
      <c r="A66" s="28" t="s">
        <v>217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</row>
    <row r="67" spans="1:11" s="29" customFormat="1" ht="15.95" customHeight="1" x14ac:dyDescent="0.25">
      <c r="A67" s="30" t="s">
        <v>231</v>
      </c>
      <c r="B67" s="23"/>
      <c r="C67" s="23"/>
      <c r="D67" s="23"/>
      <c r="E67" s="23"/>
      <c r="F67" s="23"/>
      <c r="G67" s="23"/>
      <c r="H67" s="23"/>
    </row>
    <row r="68" spans="1:11" s="29" customFormat="1" ht="18" customHeight="1" x14ac:dyDescent="0.25">
      <c r="A68" s="30" t="s">
        <v>218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spans="1:11" s="29" customFormat="1" ht="18" customHeight="1" x14ac:dyDescent="0.25">
      <c r="A69" s="30" t="s">
        <v>219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1:11" s="29" customFormat="1" ht="18" customHeight="1" x14ac:dyDescent="0.25">
      <c r="A70" s="69" t="s">
        <v>289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</row>
    <row r="71" spans="1:11" s="29" customFormat="1" ht="15.75" x14ac:dyDescent="0.25">
      <c r="A71" s="69" t="s">
        <v>290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1:11" ht="15.75" x14ac:dyDescent="0.25">
      <c r="A72" s="68" t="s">
        <v>140</v>
      </c>
    </row>
  </sheetData>
  <sheetProtection algorithmName="SHA-512" hashValue="o4JLo1Uk2Tgc7JS3yFIu9zD3Lb8aEH9BZatAEWb8Cof1dUJ/aw4rzCwguFBn29I0E1jmAZLwL5gaitT9JMFrRw==" saltValue="WqNhgKRrASvdAN+xxseKuw==" spinCount="100000" sheet="1" objects="1" scenarios="1"/>
  <hyperlinks>
    <hyperlink ref="A72" location="'Table of Contents'!A1" display="Click here to return to the Table of Contents" xr:uid="{1276EEE0-B2A0-45F2-A6B0-D155E4015BA8}"/>
  </hyperlinks>
  <printOptions horizontalCentered="1"/>
  <pageMargins left="0.25" right="0.25" top="0.3" bottom="0.1" header="0.3" footer="0"/>
  <pageSetup scale="6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CFD26-1518-47A0-B7AC-4B0F9C126ADE}">
  <sheetPr codeName="Sheet11">
    <pageSetUpPr fitToPage="1"/>
  </sheetPr>
  <dimension ref="A1:N72"/>
  <sheetViews>
    <sheetView zoomScaleNormal="100" workbookViewId="0">
      <selection activeCell="L2" sqref="L2"/>
    </sheetView>
  </sheetViews>
  <sheetFormatPr defaultRowHeight="12.75" x14ac:dyDescent="0.2"/>
  <cols>
    <col min="1" max="1" width="23.7109375" style="32" customWidth="1"/>
    <col min="2" max="11" width="10.7109375" style="32" customWidth="1"/>
    <col min="12" max="16384" width="9.140625" style="32"/>
  </cols>
  <sheetData>
    <row r="1" spans="1:14" s="58" customFormat="1" ht="21" x14ac:dyDescent="0.25">
      <c r="A1" s="11" t="s">
        <v>364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4" ht="23.25" customHeight="1" x14ac:dyDescent="0.2">
      <c r="A2" s="11" t="s">
        <v>363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4" ht="38.1" customHeight="1" x14ac:dyDescent="0.3">
      <c r="A3" s="230" t="s">
        <v>223</v>
      </c>
      <c r="B3" s="16" t="s">
        <v>143</v>
      </c>
      <c r="C3" s="17" t="s">
        <v>144</v>
      </c>
      <c r="D3" s="17" t="s">
        <v>145</v>
      </c>
      <c r="E3" s="17" t="s">
        <v>146</v>
      </c>
      <c r="F3" s="225" t="s">
        <v>147</v>
      </c>
      <c r="G3" s="17" t="s">
        <v>148</v>
      </c>
      <c r="H3" s="17" t="s">
        <v>149</v>
      </c>
      <c r="I3" s="17" t="s">
        <v>150</v>
      </c>
      <c r="J3" s="17" t="s">
        <v>151</v>
      </c>
      <c r="K3" s="17" t="s">
        <v>152</v>
      </c>
      <c r="N3" s="67"/>
    </row>
    <row r="4" spans="1:14" s="23" customFormat="1" ht="18" customHeight="1" x14ac:dyDescent="0.25">
      <c r="A4" s="231" t="s">
        <v>154</v>
      </c>
      <c r="B4" s="226">
        <v>29536</v>
      </c>
      <c r="C4" s="226">
        <v>32626</v>
      </c>
      <c r="D4" s="226">
        <v>34221</v>
      </c>
      <c r="E4" s="226">
        <v>34706</v>
      </c>
      <c r="F4" s="227">
        <v>25700</v>
      </c>
      <c r="G4" s="21">
        <v>969.64296410817701</v>
      </c>
      <c r="H4" s="21">
        <v>1074.6836377591401</v>
      </c>
      <c r="I4" s="21">
        <v>1136.2742173767399</v>
      </c>
      <c r="J4" s="21">
        <v>1161.57535058911</v>
      </c>
      <c r="K4" s="21">
        <v>866.90829156187306</v>
      </c>
    </row>
    <row r="5" spans="1:14" s="23" customFormat="1" ht="15" customHeight="1" x14ac:dyDescent="0.25">
      <c r="A5" s="232" t="s">
        <v>156</v>
      </c>
      <c r="B5" s="228">
        <v>1192</v>
      </c>
      <c r="C5" s="228">
        <v>1390</v>
      </c>
      <c r="D5" s="228">
        <v>1425</v>
      </c>
      <c r="E5" s="228">
        <v>1452</v>
      </c>
      <c r="F5" s="229">
        <v>1063</v>
      </c>
      <c r="G5" s="26">
        <v>1011.14256473227</v>
      </c>
      <c r="H5" s="26">
        <v>1176.61750413663</v>
      </c>
      <c r="I5" s="26">
        <v>1219.4114434248499</v>
      </c>
      <c r="J5" s="26">
        <v>1242.9641241432601</v>
      </c>
      <c r="K5" s="26">
        <v>901.63028767155004</v>
      </c>
    </row>
    <row r="6" spans="1:14" s="23" customFormat="1" ht="16.5" customHeight="1" x14ac:dyDescent="0.25">
      <c r="A6" s="233" t="s">
        <v>365</v>
      </c>
      <c r="B6" s="228">
        <v>174</v>
      </c>
      <c r="C6" s="228">
        <v>223</v>
      </c>
      <c r="D6" s="228">
        <v>184</v>
      </c>
      <c r="E6" s="228">
        <v>192</v>
      </c>
      <c r="F6" s="229">
        <v>117</v>
      </c>
      <c r="G6" s="26">
        <v>1023.3404972616401</v>
      </c>
      <c r="H6" s="26">
        <v>1302.6617956356199</v>
      </c>
      <c r="I6" s="26">
        <v>1068.1754593734599</v>
      </c>
      <c r="J6" s="26">
        <v>1109.52045943238</v>
      </c>
      <c r="K6" s="26">
        <v>676.171704712571</v>
      </c>
    </row>
    <row r="7" spans="1:14" s="23" customFormat="1" ht="15" customHeight="1" x14ac:dyDescent="0.25">
      <c r="A7" s="232" t="s">
        <v>158</v>
      </c>
      <c r="B7" s="228" t="s">
        <v>230</v>
      </c>
      <c r="C7" s="228" t="s">
        <v>230</v>
      </c>
      <c r="D7" s="228" t="s">
        <v>230</v>
      </c>
      <c r="E7" s="228" t="s">
        <v>230</v>
      </c>
      <c r="F7" s="229">
        <v>0</v>
      </c>
      <c r="G7" s="26" t="s">
        <v>230</v>
      </c>
      <c r="H7" s="26" t="s">
        <v>230</v>
      </c>
      <c r="I7" s="26" t="s">
        <v>230</v>
      </c>
      <c r="J7" s="26" t="s">
        <v>230</v>
      </c>
      <c r="K7" s="26">
        <v>0</v>
      </c>
    </row>
    <row r="8" spans="1:14" s="23" customFormat="1" ht="15" customHeight="1" x14ac:dyDescent="0.25">
      <c r="A8" s="232" t="s">
        <v>159</v>
      </c>
      <c r="B8" s="228" t="s">
        <v>230</v>
      </c>
      <c r="C8" s="228" t="s">
        <v>230</v>
      </c>
      <c r="D8" s="228" t="s">
        <v>230</v>
      </c>
      <c r="E8" s="228" t="s">
        <v>230</v>
      </c>
      <c r="F8" s="229" t="s">
        <v>230</v>
      </c>
      <c r="G8" s="26" t="s">
        <v>230</v>
      </c>
      <c r="H8" s="26" t="s">
        <v>230</v>
      </c>
      <c r="I8" s="26" t="s">
        <v>230</v>
      </c>
      <c r="J8" s="26" t="s">
        <v>230</v>
      </c>
      <c r="K8" s="26" t="s">
        <v>230</v>
      </c>
    </row>
    <row r="9" spans="1:14" s="23" customFormat="1" ht="15" customHeight="1" x14ac:dyDescent="0.25">
      <c r="A9" s="232" t="s">
        <v>160</v>
      </c>
      <c r="B9" s="228">
        <v>247</v>
      </c>
      <c r="C9" s="228">
        <v>222</v>
      </c>
      <c r="D9" s="228">
        <v>248</v>
      </c>
      <c r="E9" s="228">
        <v>256</v>
      </c>
      <c r="F9" s="229">
        <v>203</v>
      </c>
      <c r="G9" s="26">
        <v>1104.5407191045001</v>
      </c>
      <c r="H9" s="26">
        <v>980.68837882859896</v>
      </c>
      <c r="I9" s="26">
        <v>1095.08281001454</v>
      </c>
      <c r="J9" s="26">
        <v>1225.4616706361301</v>
      </c>
      <c r="K9" s="26">
        <v>1013.8247037551899</v>
      </c>
    </row>
    <row r="10" spans="1:14" s="23" customFormat="1" ht="15" customHeight="1" x14ac:dyDescent="0.25">
      <c r="A10" s="232" t="s">
        <v>161</v>
      </c>
      <c r="B10" s="228" t="s">
        <v>230</v>
      </c>
      <c r="C10" s="228" t="s">
        <v>230</v>
      </c>
      <c r="D10" s="228" t="s">
        <v>230</v>
      </c>
      <c r="E10" s="228" t="s">
        <v>230</v>
      </c>
      <c r="F10" s="229" t="s">
        <v>230</v>
      </c>
      <c r="G10" s="26" t="s">
        <v>230</v>
      </c>
      <c r="H10" s="26" t="s">
        <v>230</v>
      </c>
      <c r="I10" s="26" t="s">
        <v>230</v>
      </c>
      <c r="J10" s="26" t="s">
        <v>230</v>
      </c>
      <c r="K10" s="26" t="s">
        <v>230</v>
      </c>
    </row>
    <row r="11" spans="1:14" s="23" customFormat="1" ht="15" customHeight="1" x14ac:dyDescent="0.25">
      <c r="A11" s="232" t="s">
        <v>162</v>
      </c>
      <c r="B11" s="228" t="s">
        <v>230</v>
      </c>
      <c r="C11" s="228" t="s">
        <v>230</v>
      </c>
      <c r="D11" s="228" t="s">
        <v>230</v>
      </c>
      <c r="E11" s="228" t="s">
        <v>230</v>
      </c>
      <c r="F11" s="229" t="s">
        <v>230</v>
      </c>
      <c r="G11" s="26" t="s">
        <v>230</v>
      </c>
      <c r="H11" s="26" t="s">
        <v>230</v>
      </c>
      <c r="I11" s="26" t="s">
        <v>230</v>
      </c>
      <c r="J11" s="26" t="s">
        <v>230</v>
      </c>
      <c r="K11" s="26" t="s">
        <v>230</v>
      </c>
    </row>
    <row r="12" spans="1:14" s="23" customFormat="1" ht="15" customHeight="1" x14ac:dyDescent="0.25">
      <c r="A12" s="234" t="s">
        <v>163</v>
      </c>
      <c r="B12" s="228">
        <v>772</v>
      </c>
      <c r="C12" s="228">
        <v>849</v>
      </c>
      <c r="D12" s="228">
        <v>883</v>
      </c>
      <c r="E12" s="228">
        <v>935</v>
      </c>
      <c r="F12" s="229">
        <v>655</v>
      </c>
      <c r="G12" s="26">
        <v>1005.06158558815</v>
      </c>
      <c r="H12" s="26">
        <v>1117.2589482861399</v>
      </c>
      <c r="I12" s="26">
        <v>1169.48278870644</v>
      </c>
      <c r="J12" s="26">
        <v>1260.38895010844</v>
      </c>
      <c r="K12" s="26">
        <v>890.87241179391197</v>
      </c>
    </row>
    <row r="13" spans="1:14" s="23" customFormat="1" ht="15" customHeight="1" x14ac:dyDescent="0.25">
      <c r="A13" s="232" t="s">
        <v>164</v>
      </c>
      <c r="B13" s="228" t="s">
        <v>230</v>
      </c>
      <c r="C13" s="228" t="s">
        <v>230</v>
      </c>
      <c r="D13" s="228" t="s">
        <v>230</v>
      </c>
      <c r="E13" s="228" t="s">
        <v>230</v>
      </c>
      <c r="F13" s="229" t="s">
        <v>230</v>
      </c>
      <c r="G13" s="26" t="s">
        <v>230</v>
      </c>
      <c r="H13" s="26" t="s">
        <v>230</v>
      </c>
      <c r="I13" s="26" t="s">
        <v>230</v>
      </c>
      <c r="J13" s="26" t="s">
        <v>230</v>
      </c>
      <c r="K13" s="26" t="s">
        <v>230</v>
      </c>
    </row>
    <row r="14" spans="1:14" s="23" customFormat="1" ht="15" customHeight="1" x14ac:dyDescent="0.25">
      <c r="A14" s="232" t="s">
        <v>165</v>
      </c>
      <c r="B14" s="228">
        <v>63</v>
      </c>
      <c r="C14" s="228">
        <v>67</v>
      </c>
      <c r="D14" s="228">
        <v>77</v>
      </c>
      <c r="E14" s="228">
        <v>78</v>
      </c>
      <c r="F14" s="229">
        <v>53</v>
      </c>
      <c r="G14" s="26">
        <v>501.67001345707899</v>
      </c>
      <c r="H14" s="26">
        <v>539.79539092687298</v>
      </c>
      <c r="I14" s="26">
        <v>609.678278385775</v>
      </c>
      <c r="J14" s="26">
        <v>620.29312181594605</v>
      </c>
      <c r="K14" s="26">
        <v>416.11181602656598</v>
      </c>
    </row>
    <row r="15" spans="1:14" s="23" customFormat="1" ht="15" customHeight="1" x14ac:dyDescent="0.25">
      <c r="A15" s="232" t="s">
        <v>166</v>
      </c>
      <c r="B15" s="228">
        <v>869</v>
      </c>
      <c r="C15" s="228">
        <v>1043</v>
      </c>
      <c r="D15" s="228">
        <v>1006</v>
      </c>
      <c r="E15" s="228">
        <v>1033</v>
      </c>
      <c r="F15" s="229">
        <v>752</v>
      </c>
      <c r="G15" s="26">
        <v>1000.0535609841399</v>
      </c>
      <c r="H15" s="26">
        <v>1189.93660804809</v>
      </c>
      <c r="I15" s="26">
        <v>1138.93720020264</v>
      </c>
      <c r="J15" s="26">
        <v>1167.3123610975399</v>
      </c>
      <c r="K15" s="26">
        <v>842.83390144516397</v>
      </c>
    </row>
    <row r="16" spans="1:14" s="23" customFormat="1" ht="15" customHeight="1" x14ac:dyDescent="0.25">
      <c r="A16" s="232" t="s">
        <v>167</v>
      </c>
      <c r="B16" s="228" t="s">
        <v>230</v>
      </c>
      <c r="C16" s="228" t="s">
        <v>230</v>
      </c>
      <c r="D16" s="228" t="s">
        <v>230</v>
      </c>
      <c r="E16" s="228" t="s">
        <v>230</v>
      </c>
      <c r="F16" s="229" t="s">
        <v>230</v>
      </c>
      <c r="G16" s="26" t="s">
        <v>230</v>
      </c>
      <c r="H16" s="26" t="s">
        <v>230</v>
      </c>
      <c r="I16" s="26" t="s">
        <v>230</v>
      </c>
      <c r="J16" s="26" t="s">
        <v>230</v>
      </c>
      <c r="K16" s="26" t="s">
        <v>230</v>
      </c>
    </row>
    <row r="17" spans="1:11" s="23" customFormat="1" ht="15" customHeight="1" x14ac:dyDescent="0.25">
      <c r="A17" s="234" t="s">
        <v>168</v>
      </c>
      <c r="B17" s="228">
        <v>118</v>
      </c>
      <c r="C17" s="228">
        <v>94</v>
      </c>
      <c r="D17" s="228">
        <v>110</v>
      </c>
      <c r="E17" s="228">
        <v>115</v>
      </c>
      <c r="F17" s="229">
        <v>67</v>
      </c>
      <c r="G17" s="26">
        <v>988.91118013476603</v>
      </c>
      <c r="H17" s="26">
        <v>795.62827970570697</v>
      </c>
      <c r="I17" s="26">
        <v>955.17676696651301</v>
      </c>
      <c r="J17" s="26">
        <v>1013.51382690525</v>
      </c>
      <c r="K17" s="26">
        <v>591.70413049296303</v>
      </c>
    </row>
    <row r="18" spans="1:11" s="23" customFormat="1" ht="15" customHeight="1" x14ac:dyDescent="0.25">
      <c r="A18" s="232" t="s">
        <v>169</v>
      </c>
      <c r="B18" s="228">
        <v>82</v>
      </c>
      <c r="C18" s="228">
        <v>79</v>
      </c>
      <c r="D18" s="228">
        <v>96</v>
      </c>
      <c r="E18" s="228">
        <v>101</v>
      </c>
      <c r="F18" s="229">
        <v>81</v>
      </c>
      <c r="G18" s="26">
        <v>530.72158452100098</v>
      </c>
      <c r="H18" s="26">
        <v>522.68076234221098</v>
      </c>
      <c r="I18" s="26">
        <v>645.40497966523697</v>
      </c>
      <c r="J18" s="26">
        <v>675.09586199259695</v>
      </c>
      <c r="K18" s="26">
        <v>546.82743797430396</v>
      </c>
    </row>
    <row r="19" spans="1:11" s="23" customFormat="1" ht="15" customHeight="1" x14ac:dyDescent="0.25">
      <c r="A19" s="232" t="s">
        <v>170</v>
      </c>
      <c r="B19" s="228" t="s">
        <v>230</v>
      </c>
      <c r="C19" s="228" t="s">
        <v>230</v>
      </c>
      <c r="D19" s="228" t="s">
        <v>230</v>
      </c>
      <c r="E19" s="228" t="s">
        <v>230</v>
      </c>
      <c r="F19" s="229" t="s">
        <v>230</v>
      </c>
      <c r="G19" s="26" t="s">
        <v>230</v>
      </c>
      <c r="H19" s="26" t="s">
        <v>230</v>
      </c>
      <c r="I19" s="26" t="s">
        <v>230</v>
      </c>
      <c r="J19" s="26" t="s">
        <v>230</v>
      </c>
      <c r="K19" s="26" t="s">
        <v>230</v>
      </c>
    </row>
    <row r="20" spans="1:11" s="23" customFormat="1" ht="15" customHeight="1" x14ac:dyDescent="0.25">
      <c r="A20" s="232" t="s">
        <v>171</v>
      </c>
      <c r="B20" s="228">
        <v>1282</v>
      </c>
      <c r="C20" s="228">
        <v>1370</v>
      </c>
      <c r="D20" s="228">
        <v>1285</v>
      </c>
      <c r="E20" s="228">
        <v>1224</v>
      </c>
      <c r="F20" s="229">
        <v>744</v>
      </c>
      <c r="G20" s="26">
        <v>1639.0180048974701</v>
      </c>
      <c r="H20" s="26">
        <v>1757.63449051407</v>
      </c>
      <c r="I20" s="26">
        <v>1650.23385529968</v>
      </c>
      <c r="J20" s="26">
        <v>1572.9437560515601</v>
      </c>
      <c r="K20" s="26">
        <v>956.87392914233601</v>
      </c>
    </row>
    <row r="21" spans="1:11" s="23" customFormat="1" ht="15" customHeight="1" x14ac:dyDescent="0.25">
      <c r="A21" s="232" t="s">
        <v>172</v>
      </c>
      <c r="B21" s="228">
        <v>148</v>
      </c>
      <c r="C21" s="228">
        <v>161</v>
      </c>
      <c r="D21" s="228">
        <v>194</v>
      </c>
      <c r="E21" s="228">
        <v>235</v>
      </c>
      <c r="F21" s="229">
        <v>198</v>
      </c>
      <c r="G21" s="26">
        <v>1125.4918806959699</v>
      </c>
      <c r="H21" s="26">
        <v>1210.6767942822401</v>
      </c>
      <c r="I21" s="26">
        <v>1432.5303483160501</v>
      </c>
      <c r="J21" s="26">
        <v>1729.1865866002299</v>
      </c>
      <c r="K21" s="26">
        <v>1447.4937589096101</v>
      </c>
    </row>
    <row r="22" spans="1:11" s="23" customFormat="1" ht="15" customHeight="1" x14ac:dyDescent="0.25">
      <c r="A22" s="232" t="s">
        <v>173</v>
      </c>
      <c r="B22" s="228" t="s">
        <v>230</v>
      </c>
      <c r="C22" s="228" t="s">
        <v>230</v>
      </c>
      <c r="D22" s="228" t="s">
        <v>230</v>
      </c>
      <c r="E22" s="228" t="s">
        <v>230</v>
      </c>
      <c r="F22" s="229" t="s">
        <v>230</v>
      </c>
      <c r="G22" s="26" t="s">
        <v>230</v>
      </c>
      <c r="H22" s="26" t="s">
        <v>230</v>
      </c>
      <c r="I22" s="26" t="s">
        <v>230</v>
      </c>
      <c r="J22" s="26" t="s">
        <v>230</v>
      </c>
      <c r="K22" s="26" t="s">
        <v>230</v>
      </c>
    </row>
    <row r="23" spans="1:11" s="23" customFormat="1" ht="15" customHeight="1" x14ac:dyDescent="0.25">
      <c r="A23" s="232" t="s">
        <v>174</v>
      </c>
      <c r="B23" s="228" t="s">
        <v>230</v>
      </c>
      <c r="C23" s="228" t="s">
        <v>230</v>
      </c>
      <c r="D23" s="228" t="s">
        <v>230</v>
      </c>
      <c r="E23" s="228" t="s">
        <v>230</v>
      </c>
      <c r="F23" s="229" t="s">
        <v>230</v>
      </c>
      <c r="G23" s="26" t="s">
        <v>230</v>
      </c>
      <c r="H23" s="26" t="s">
        <v>230</v>
      </c>
      <c r="I23" s="26" t="s">
        <v>230</v>
      </c>
      <c r="J23" s="26" t="s">
        <v>230</v>
      </c>
      <c r="K23" s="26" t="s">
        <v>230</v>
      </c>
    </row>
    <row r="24" spans="1:11" s="23" customFormat="1" ht="15" customHeight="1" x14ac:dyDescent="0.25">
      <c r="A24" s="232" t="s">
        <v>175</v>
      </c>
      <c r="B24" s="228">
        <v>8733</v>
      </c>
      <c r="C24" s="228">
        <v>9347</v>
      </c>
      <c r="D24" s="228">
        <v>9711</v>
      </c>
      <c r="E24" s="228">
        <v>9745</v>
      </c>
      <c r="F24" s="229">
        <v>7235</v>
      </c>
      <c r="G24" s="26">
        <v>1114.20349836011</v>
      </c>
      <c r="H24" s="26">
        <v>1205.8200095873999</v>
      </c>
      <c r="I24" s="26">
        <v>1274.5680412700401</v>
      </c>
      <c r="J24" s="26">
        <v>1300.0129540422399</v>
      </c>
      <c r="K24" s="26">
        <v>983.53206268984798</v>
      </c>
    </row>
    <row r="25" spans="1:11" s="23" customFormat="1" ht="16.5" customHeight="1" x14ac:dyDescent="0.25">
      <c r="A25" s="233" t="s">
        <v>366</v>
      </c>
      <c r="B25" s="228">
        <v>531</v>
      </c>
      <c r="C25" s="228">
        <v>646</v>
      </c>
      <c r="D25" s="228">
        <v>557</v>
      </c>
      <c r="E25" s="228">
        <v>498</v>
      </c>
      <c r="F25" s="229">
        <v>337</v>
      </c>
      <c r="G25" s="26">
        <v>1405.16523732016</v>
      </c>
      <c r="H25" s="26">
        <v>1708.28837910945</v>
      </c>
      <c r="I25" s="26">
        <v>1476.9033854496499</v>
      </c>
      <c r="J25" s="26">
        <v>1324.8900504386099</v>
      </c>
      <c r="K25" s="26">
        <v>900.13652060941797</v>
      </c>
    </row>
    <row r="26" spans="1:11" s="23" customFormat="1" ht="16.5" customHeight="1" x14ac:dyDescent="0.25">
      <c r="A26" s="233" t="s">
        <v>367</v>
      </c>
      <c r="B26" s="228">
        <v>62</v>
      </c>
      <c r="C26" s="228">
        <v>88</v>
      </c>
      <c r="D26" s="228">
        <v>80</v>
      </c>
      <c r="E26" s="228">
        <v>93</v>
      </c>
      <c r="F26" s="229">
        <v>42</v>
      </c>
      <c r="G26" s="26">
        <v>682.73815930544799</v>
      </c>
      <c r="H26" s="26">
        <v>956.58090455552701</v>
      </c>
      <c r="I26" s="26">
        <v>867.49967245783102</v>
      </c>
      <c r="J26" s="26">
        <v>1003.06456487165</v>
      </c>
      <c r="K26" s="26">
        <v>453.75092768845298</v>
      </c>
    </row>
    <row r="27" spans="1:11" s="23" customFormat="1" ht="15" customHeight="1" x14ac:dyDescent="0.25">
      <c r="A27" s="232" t="s">
        <v>178</v>
      </c>
      <c r="B27" s="228">
        <v>89</v>
      </c>
      <c r="C27" s="228">
        <v>100</v>
      </c>
      <c r="D27" s="228">
        <v>99</v>
      </c>
      <c r="E27" s="228">
        <v>112</v>
      </c>
      <c r="F27" s="229">
        <v>93</v>
      </c>
      <c r="G27" s="26">
        <v>742.74363967814497</v>
      </c>
      <c r="H27" s="26">
        <v>840.26696813736896</v>
      </c>
      <c r="I27" s="26">
        <v>847.62919585455904</v>
      </c>
      <c r="J27" s="26">
        <v>962.90243501294594</v>
      </c>
      <c r="K27" s="26">
        <v>800.87499322848805</v>
      </c>
    </row>
    <row r="28" spans="1:11" s="23" customFormat="1" ht="15" customHeight="1" x14ac:dyDescent="0.25">
      <c r="A28" s="232" t="s">
        <v>179</v>
      </c>
      <c r="B28" s="228">
        <v>155</v>
      </c>
      <c r="C28" s="228">
        <v>172</v>
      </c>
      <c r="D28" s="228">
        <v>121</v>
      </c>
      <c r="E28" s="228">
        <v>156</v>
      </c>
      <c r="F28" s="229">
        <v>65</v>
      </c>
      <c r="G28" s="26">
        <v>1193.54914820358</v>
      </c>
      <c r="H28" s="26">
        <v>1300.23142198185</v>
      </c>
      <c r="I28" s="26">
        <v>903.36928603397098</v>
      </c>
      <c r="J28" s="26">
        <v>1119.9751795628899</v>
      </c>
      <c r="K28" s="26">
        <v>450.84613329973399</v>
      </c>
    </row>
    <row r="29" spans="1:11" s="23" customFormat="1" ht="15" customHeight="1" x14ac:dyDescent="0.25">
      <c r="A29" s="232" t="s">
        <v>180</v>
      </c>
      <c r="B29" s="228" t="s">
        <v>230</v>
      </c>
      <c r="C29" s="228" t="s">
        <v>230</v>
      </c>
      <c r="D29" s="228" t="s">
        <v>230</v>
      </c>
      <c r="E29" s="228" t="s">
        <v>230</v>
      </c>
      <c r="F29" s="229" t="s">
        <v>230</v>
      </c>
      <c r="G29" s="26" t="s">
        <v>230</v>
      </c>
      <c r="H29" s="26" t="s">
        <v>230</v>
      </c>
      <c r="I29" s="26" t="s">
        <v>230</v>
      </c>
      <c r="J29" s="26" t="s">
        <v>230</v>
      </c>
      <c r="K29" s="26" t="s">
        <v>230</v>
      </c>
    </row>
    <row r="30" spans="1:11" s="23" customFormat="1" ht="15" customHeight="1" x14ac:dyDescent="0.25">
      <c r="A30" s="232" t="s">
        <v>181</v>
      </c>
      <c r="B30" s="228" t="s">
        <v>230</v>
      </c>
      <c r="C30" s="228" t="s">
        <v>230</v>
      </c>
      <c r="D30" s="228" t="s">
        <v>230</v>
      </c>
      <c r="E30" s="228" t="s">
        <v>230</v>
      </c>
      <c r="F30" s="229" t="s">
        <v>230</v>
      </c>
      <c r="G30" s="26" t="s">
        <v>230</v>
      </c>
      <c r="H30" s="26" t="s">
        <v>230</v>
      </c>
      <c r="I30" s="26" t="s">
        <v>230</v>
      </c>
      <c r="J30" s="26" t="s">
        <v>230</v>
      </c>
      <c r="K30" s="26" t="s">
        <v>230</v>
      </c>
    </row>
    <row r="31" spans="1:11" s="23" customFormat="1" ht="15" customHeight="1" x14ac:dyDescent="0.25">
      <c r="A31" s="232" t="s">
        <v>182</v>
      </c>
      <c r="B31" s="228">
        <v>160</v>
      </c>
      <c r="C31" s="228">
        <v>154</v>
      </c>
      <c r="D31" s="228">
        <v>253</v>
      </c>
      <c r="E31" s="228">
        <v>247</v>
      </c>
      <c r="F31" s="229">
        <v>170</v>
      </c>
      <c r="G31" s="26">
        <v>606.16136134678698</v>
      </c>
      <c r="H31" s="26">
        <v>572.18286095445796</v>
      </c>
      <c r="I31" s="26">
        <v>934.00825536608397</v>
      </c>
      <c r="J31" s="26">
        <v>906.38026241089699</v>
      </c>
      <c r="K31" s="26">
        <v>621.71600914762598</v>
      </c>
    </row>
    <row r="32" spans="1:11" s="23" customFormat="1" ht="15" customHeight="1" x14ac:dyDescent="0.25">
      <c r="A32" s="232" t="s">
        <v>183</v>
      </c>
      <c r="B32" s="228" t="s">
        <v>230</v>
      </c>
      <c r="C32" s="228" t="s">
        <v>230</v>
      </c>
      <c r="D32" s="228" t="s">
        <v>230</v>
      </c>
      <c r="E32" s="228" t="s">
        <v>230</v>
      </c>
      <c r="F32" s="229" t="s">
        <v>230</v>
      </c>
      <c r="G32" s="26" t="s">
        <v>230</v>
      </c>
      <c r="H32" s="26" t="s">
        <v>230</v>
      </c>
      <c r="I32" s="26" t="s">
        <v>230</v>
      </c>
      <c r="J32" s="26" t="s">
        <v>230</v>
      </c>
      <c r="K32" s="26" t="s">
        <v>230</v>
      </c>
    </row>
    <row r="33" spans="1:11" s="23" customFormat="1" ht="15" customHeight="1" x14ac:dyDescent="0.25">
      <c r="A33" s="232" t="s">
        <v>184</v>
      </c>
      <c r="B33" s="228" t="s">
        <v>230</v>
      </c>
      <c r="C33" s="228" t="s">
        <v>230</v>
      </c>
      <c r="D33" s="228" t="s">
        <v>230</v>
      </c>
      <c r="E33" s="228" t="s">
        <v>230</v>
      </c>
      <c r="F33" s="229" t="s">
        <v>230</v>
      </c>
      <c r="G33" s="26" t="s">
        <v>230</v>
      </c>
      <c r="H33" s="26" t="s">
        <v>230</v>
      </c>
      <c r="I33" s="26" t="s">
        <v>230</v>
      </c>
      <c r="J33" s="26" t="s">
        <v>230</v>
      </c>
      <c r="K33" s="26" t="s">
        <v>230</v>
      </c>
    </row>
    <row r="34" spans="1:11" s="23" customFormat="1" ht="15" customHeight="1" x14ac:dyDescent="0.25">
      <c r="A34" s="232" t="s">
        <v>185</v>
      </c>
      <c r="B34" s="228">
        <v>263</v>
      </c>
      <c r="C34" s="228">
        <v>316</v>
      </c>
      <c r="D34" s="228">
        <v>306</v>
      </c>
      <c r="E34" s="228">
        <v>345</v>
      </c>
      <c r="F34" s="229">
        <v>277</v>
      </c>
      <c r="G34" s="26">
        <v>735.57162133294696</v>
      </c>
      <c r="H34" s="26">
        <v>885.598990290144</v>
      </c>
      <c r="I34" s="26">
        <v>852.01811256506301</v>
      </c>
      <c r="J34" s="26">
        <v>964.02635648002502</v>
      </c>
      <c r="K34" s="26">
        <v>778.35575779575299</v>
      </c>
    </row>
    <row r="35" spans="1:11" s="23" customFormat="1" ht="15" customHeight="1" x14ac:dyDescent="0.25">
      <c r="A35" s="232" t="s">
        <v>186</v>
      </c>
      <c r="B35" s="228">
        <v>52</v>
      </c>
      <c r="C35" s="228">
        <v>74</v>
      </c>
      <c r="D35" s="228">
        <v>79</v>
      </c>
      <c r="E35" s="228">
        <v>75</v>
      </c>
      <c r="F35" s="229">
        <v>59</v>
      </c>
      <c r="G35" s="26">
        <v>525.74225407506799</v>
      </c>
      <c r="H35" s="26">
        <v>746.82883529993796</v>
      </c>
      <c r="I35" s="26">
        <v>803.07877480694799</v>
      </c>
      <c r="J35" s="26">
        <v>769.396629548443</v>
      </c>
      <c r="K35" s="26">
        <v>619.39780437416198</v>
      </c>
    </row>
    <row r="36" spans="1:11" s="23" customFormat="1" ht="15" customHeight="1" x14ac:dyDescent="0.25">
      <c r="A36" s="232" t="s">
        <v>187</v>
      </c>
      <c r="B36" s="228" t="s">
        <v>230</v>
      </c>
      <c r="C36" s="228" t="s">
        <v>230</v>
      </c>
      <c r="D36" s="228" t="s">
        <v>230</v>
      </c>
      <c r="E36" s="228" t="s">
        <v>230</v>
      </c>
      <c r="F36" s="229" t="s">
        <v>230</v>
      </c>
      <c r="G36" s="26" t="s">
        <v>230</v>
      </c>
      <c r="H36" s="26" t="s">
        <v>230</v>
      </c>
      <c r="I36" s="26" t="s">
        <v>230</v>
      </c>
      <c r="J36" s="26" t="s">
        <v>230</v>
      </c>
      <c r="K36" s="26" t="s">
        <v>230</v>
      </c>
    </row>
    <row r="37" spans="1:11" s="23" customFormat="1" ht="15" customHeight="1" x14ac:dyDescent="0.25">
      <c r="A37" s="232" t="s">
        <v>188</v>
      </c>
      <c r="B37" s="228">
        <v>1970</v>
      </c>
      <c r="C37" s="228">
        <v>2115</v>
      </c>
      <c r="D37" s="228">
        <v>2024</v>
      </c>
      <c r="E37" s="228">
        <v>2078</v>
      </c>
      <c r="F37" s="229">
        <v>1573</v>
      </c>
      <c r="G37" s="26">
        <v>819.71949508458897</v>
      </c>
      <c r="H37" s="26">
        <v>882.44401562155497</v>
      </c>
      <c r="I37" s="26">
        <v>853.74423931955903</v>
      </c>
      <c r="J37" s="26">
        <v>881.25625499383</v>
      </c>
      <c r="K37" s="26">
        <v>672.43460576502196</v>
      </c>
    </row>
    <row r="38" spans="1:11" s="23" customFormat="1" ht="15" customHeight="1" x14ac:dyDescent="0.25">
      <c r="A38" s="232" t="s">
        <v>189</v>
      </c>
      <c r="B38" s="228">
        <v>172</v>
      </c>
      <c r="C38" s="228">
        <v>175</v>
      </c>
      <c r="D38" s="228">
        <v>188</v>
      </c>
      <c r="E38" s="228">
        <v>172</v>
      </c>
      <c r="F38" s="229">
        <v>136</v>
      </c>
      <c r="G38" s="26">
        <v>670.45119680589403</v>
      </c>
      <c r="H38" s="26">
        <v>673.36096941727806</v>
      </c>
      <c r="I38" s="26">
        <v>717.45965772420504</v>
      </c>
      <c r="J38" s="26">
        <v>645.51224997223505</v>
      </c>
      <c r="K38" s="26">
        <v>508.64802825601203</v>
      </c>
    </row>
    <row r="39" spans="1:11" s="23" customFormat="1" ht="15" customHeight="1" x14ac:dyDescent="0.25">
      <c r="A39" s="232" t="s">
        <v>190</v>
      </c>
      <c r="B39" s="228" t="s">
        <v>230</v>
      </c>
      <c r="C39" s="228" t="s">
        <v>230</v>
      </c>
      <c r="D39" s="228" t="s">
        <v>230</v>
      </c>
      <c r="E39" s="228" t="s">
        <v>230</v>
      </c>
      <c r="F39" s="229" t="s">
        <v>230</v>
      </c>
      <c r="G39" s="26" t="s">
        <v>230</v>
      </c>
      <c r="H39" s="26" t="s">
        <v>230</v>
      </c>
      <c r="I39" s="26" t="s">
        <v>230</v>
      </c>
      <c r="J39" s="26" t="s">
        <v>230</v>
      </c>
      <c r="K39" s="26" t="s">
        <v>230</v>
      </c>
    </row>
    <row r="40" spans="1:11" s="23" customFormat="1" ht="15" customHeight="1" x14ac:dyDescent="0.25">
      <c r="A40" s="232" t="s">
        <v>191</v>
      </c>
      <c r="B40" s="228">
        <v>1230</v>
      </c>
      <c r="C40" s="228">
        <v>1540</v>
      </c>
      <c r="D40" s="228">
        <v>1622</v>
      </c>
      <c r="E40" s="228">
        <v>1771</v>
      </c>
      <c r="F40" s="229">
        <v>1538</v>
      </c>
      <c r="G40" s="26">
        <v>655.69515922738503</v>
      </c>
      <c r="H40" s="26">
        <v>818.81019001358197</v>
      </c>
      <c r="I40" s="26">
        <v>862.95264254197195</v>
      </c>
      <c r="J40" s="26">
        <v>942.73621982504301</v>
      </c>
      <c r="K40" s="26">
        <v>823.43812057641605</v>
      </c>
    </row>
    <row r="41" spans="1:11" s="23" customFormat="1" ht="15" customHeight="1" x14ac:dyDescent="0.25">
      <c r="A41" s="232" t="s">
        <v>192</v>
      </c>
      <c r="B41" s="228">
        <v>1291</v>
      </c>
      <c r="C41" s="228">
        <v>1482</v>
      </c>
      <c r="D41" s="228">
        <v>1805</v>
      </c>
      <c r="E41" s="228">
        <v>1611</v>
      </c>
      <c r="F41" s="229">
        <v>1074</v>
      </c>
      <c r="G41" s="26">
        <v>1146.0255495112599</v>
      </c>
      <c r="H41" s="26">
        <v>1318.7782724772701</v>
      </c>
      <c r="I41" s="26">
        <v>1600.25934473545</v>
      </c>
      <c r="J41" s="26">
        <v>1424.8064835959201</v>
      </c>
      <c r="K41" s="26">
        <v>946.06876106082098</v>
      </c>
    </row>
    <row r="42" spans="1:11" s="23" customFormat="1" ht="15" customHeight="1" x14ac:dyDescent="0.25">
      <c r="A42" s="232" t="s">
        <v>193</v>
      </c>
      <c r="B42" s="228" t="s">
        <v>230</v>
      </c>
      <c r="C42" s="228" t="s">
        <v>230</v>
      </c>
      <c r="D42" s="228" t="s">
        <v>230</v>
      </c>
      <c r="E42" s="228" t="s">
        <v>230</v>
      </c>
      <c r="F42" s="229" t="s">
        <v>230</v>
      </c>
      <c r="G42" s="26" t="s">
        <v>230</v>
      </c>
      <c r="H42" s="26" t="s">
        <v>230</v>
      </c>
      <c r="I42" s="26" t="s">
        <v>230</v>
      </c>
      <c r="J42" s="26" t="s">
        <v>230</v>
      </c>
      <c r="K42" s="26" t="s">
        <v>230</v>
      </c>
    </row>
    <row r="43" spans="1:11" s="23" customFormat="1" ht="15" customHeight="1" x14ac:dyDescent="0.25">
      <c r="A43" s="232" t="s">
        <v>194</v>
      </c>
      <c r="B43" s="228">
        <v>1817</v>
      </c>
      <c r="C43" s="228">
        <v>2060</v>
      </c>
      <c r="D43" s="228">
        <v>2087</v>
      </c>
      <c r="E43" s="228">
        <v>2141</v>
      </c>
      <c r="F43" s="229">
        <v>1664</v>
      </c>
      <c r="G43" s="26">
        <v>967.58088366866104</v>
      </c>
      <c r="H43" s="26">
        <v>1104.22431308608</v>
      </c>
      <c r="I43" s="26">
        <v>1124.74304788375</v>
      </c>
      <c r="J43" s="26">
        <v>1164.3005664106099</v>
      </c>
      <c r="K43" s="26">
        <v>914.11103432168397</v>
      </c>
    </row>
    <row r="44" spans="1:11" s="23" customFormat="1" ht="15" customHeight="1" x14ac:dyDescent="0.25">
      <c r="A44" s="232" t="s">
        <v>195</v>
      </c>
      <c r="B44" s="228">
        <v>2859</v>
      </c>
      <c r="C44" s="228">
        <v>3354</v>
      </c>
      <c r="D44" s="228">
        <v>3595</v>
      </c>
      <c r="E44" s="228">
        <v>3838</v>
      </c>
      <c r="F44" s="229">
        <v>3170</v>
      </c>
      <c r="G44" s="26">
        <v>1019.91179785412</v>
      </c>
      <c r="H44" s="26">
        <v>1200.8150173951699</v>
      </c>
      <c r="I44" s="26">
        <v>1298.2332936356399</v>
      </c>
      <c r="J44" s="26">
        <v>1400.8522518396501</v>
      </c>
      <c r="K44" s="26">
        <v>1166.58313150456</v>
      </c>
    </row>
    <row r="45" spans="1:11" s="23" customFormat="1" ht="15" customHeight="1" x14ac:dyDescent="0.25">
      <c r="A45" s="232" t="s">
        <v>196</v>
      </c>
      <c r="B45" s="228">
        <v>845</v>
      </c>
      <c r="C45" s="228">
        <v>936</v>
      </c>
      <c r="D45" s="228">
        <v>1049</v>
      </c>
      <c r="E45" s="228">
        <v>898</v>
      </c>
      <c r="F45" s="229">
        <v>521</v>
      </c>
      <c r="G45" s="26">
        <v>1886.41134462686</v>
      </c>
      <c r="H45" s="26">
        <v>2102.3689094726501</v>
      </c>
      <c r="I45" s="26">
        <v>2401.51598291044</v>
      </c>
      <c r="J45" s="26">
        <v>2132.6138895681302</v>
      </c>
      <c r="K45" s="26">
        <v>1247.90091793068</v>
      </c>
    </row>
    <row r="46" spans="1:11" s="23" customFormat="1" ht="15" customHeight="1" x14ac:dyDescent="0.25">
      <c r="A46" s="232" t="s">
        <v>197</v>
      </c>
      <c r="B46" s="228">
        <v>596</v>
      </c>
      <c r="C46" s="228">
        <v>639</v>
      </c>
      <c r="D46" s="228">
        <v>650</v>
      </c>
      <c r="E46" s="228">
        <v>750</v>
      </c>
      <c r="F46" s="229">
        <v>520</v>
      </c>
      <c r="G46" s="26">
        <v>990.97854670463505</v>
      </c>
      <c r="H46" s="26">
        <v>1062.86137545051</v>
      </c>
      <c r="I46" s="26">
        <v>1087.8509394894199</v>
      </c>
      <c r="J46" s="26">
        <v>1247.2934530786399</v>
      </c>
      <c r="K46" s="26">
        <v>862.16004971212101</v>
      </c>
    </row>
    <row r="47" spans="1:11" s="23" customFormat="1" ht="15" customHeight="1" x14ac:dyDescent="0.25">
      <c r="A47" s="232" t="s">
        <v>198</v>
      </c>
      <c r="B47" s="228">
        <v>218</v>
      </c>
      <c r="C47" s="228">
        <v>254</v>
      </c>
      <c r="D47" s="228">
        <v>255</v>
      </c>
      <c r="E47" s="228">
        <v>202</v>
      </c>
      <c r="F47" s="229">
        <v>196</v>
      </c>
      <c r="G47" s="26">
        <v>736.13114944291601</v>
      </c>
      <c r="H47" s="26">
        <v>858.51385202390895</v>
      </c>
      <c r="I47" s="26">
        <v>871.62542493927697</v>
      </c>
      <c r="J47" s="26">
        <v>706.360392844888</v>
      </c>
      <c r="K47" s="26">
        <v>697.84976444958602</v>
      </c>
    </row>
    <row r="48" spans="1:11" s="23" customFormat="1" ht="15" customHeight="1" x14ac:dyDescent="0.25">
      <c r="A48" s="232" t="s">
        <v>199</v>
      </c>
      <c r="B48" s="228">
        <v>335</v>
      </c>
      <c r="C48" s="228">
        <v>400</v>
      </c>
      <c r="D48" s="228">
        <v>376</v>
      </c>
      <c r="E48" s="228">
        <v>432</v>
      </c>
      <c r="F48" s="229">
        <v>268</v>
      </c>
      <c r="G48" s="26">
        <v>817.11523010260305</v>
      </c>
      <c r="H48" s="26">
        <v>976.28019495334797</v>
      </c>
      <c r="I48" s="26">
        <v>923.14687051570195</v>
      </c>
      <c r="J48" s="26">
        <v>1036.0813610948101</v>
      </c>
      <c r="K48" s="26">
        <v>640.82320792413498</v>
      </c>
    </row>
    <row r="49" spans="1:11" s="23" customFormat="1" ht="15" customHeight="1" x14ac:dyDescent="0.25">
      <c r="A49" s="232" t="s">
        <v>200</v>
      </c>
      <c r="B49" s="228">
        <v>448</v>
      </c>
      <c r="C49" s="228">
        <v>455</v>
      </c>
      <c r="D49" s="228">
        <v>533</v>
      </c>
      <c r="E49" s="228">
        <v>516</v>
      </c>
      <c r="F49" s="229">
        <v>256</v>
      </c>
      <c r="G49" s="26">
        <v>990.61381481898604</v>
      </c>
      <c r="H49" s="26">
        <v>1018.16126966688</v>
      </c>
      <c r="I49" s="26">
        <v>1213.0657534658501</v>
      </c>
      <c r="J49" s="26">
        <v>1181.9641246149299</v>
      </c>
      <c r="K49" s="26">
        <v>597.30727304473101</v>
      </c>
    </row>
    <row r="50" spans="1:11" s="23" customFormat="1" ht="15" customHeight="1" x14ac:dyDescent="0.25">
      <c r="A50" s="232" t="s">
        <v>201</v>
      </c>
      <c r="B50" s="228">
        <v>934</v>
      </c>
      <c r="C50" s="228">
        <v>1094</v>
      </c>
      <c r="D50" s="228">
        <v>1169</v>
      </c>
      <c r="E50" s="228">
        <v>1098</v>
      </c>
      <c r="F50" s="229">
        <v>607</v>
      </c>
      <c r="G50" s="26">
        <v>708.85515644782595</v>
      </c>
      <c r="H50" s="26">
        <v>823.82598224134802</v>
      </c>
      <c r="I50" s="26">
        <v>877.66583646979996</v>
      </c>
      <c r="J50" s="26">
        <v>825.57972219962005</v>
      </c>
      <c r="K50" s="26">
        <v>453.86417418899401</v>
      </c>
    </row>
    <row r="51" spans="1:11" s="23" customFormat="1" ht="15" customHeight="1" x14ac:dyDescent="0.25">
      <c r="A51" s="232" t="s">
        <v>202</v>
      </c>
      <c r="B51" s="228">
        <v>148</v>
      </c>
      <c r="C51" s="228">
        <v>172</v>
      </c>
      <c r="D51" s="228">
        <v>207</v>
      </c>
      <c r="E51" s="228">
        <v>188</v>
      </c>
      <c r="F51" s="229">
        <v>116</v>
      </c>
      <c r="G51" s="26">
        <v>538.66769362306104</v>
      </c>
      <c r="H51" s="26">
        <v>631.78434031783502</v>
      </c>
      <c r="I51" s="26">
        <v>782.44741299713201</v>
      </c>
      <c r="J51" s="26">
        <v>707.97113229336901</v>
      </c>
      <c r="K51" s="26">
        <v>441.82484743069898</v>
      </c>
    </row>
    <row r="52" spans="1:11" s="23" customFormat="1" ht="15" customHeight="1" x14ac:dyDescent="0.25">
      <c r="A52" s="232" t="s">
        <v>203</v>
      </c>
      <c r="B52" s="228">
        <v>88</v>
      </c>
      <c r="C52" s="228">
        <v>85</v>
      </c>
      <c r="D52" s="228">
        <v>82</v>
      </c>
      <c r="E52" s="228">
        <v>69</v>
      </c>
      <c r="F52" s="229">
        <v>81</v>
      </c>
      <c r="G52" s="26">
        <v>715.37515065528203</v>
      </c>
      <c r="H52" s="26">
        <v>681.41365814214998</v>
      </c>
      <c r="I52" s="26">
        <v>675.40658508312595</v>
      </c>
      <c r="J52" s="26">
        <v>579.80285156496905</v>
      </c>
      <c r="K52" s="26">
        <v>692.919366699943</v>
      </c>
    </row>
    <row r="53" spans="1:11" s="23" customFormat="1" ht="15" customHeight="1" x14ac:dyDescent="0.25">
      <c r="A53" s="232" t="s">
        <v>204</v>
      </c>
      <c r="B53" s="228" t="s">
        <v>230</v>
      </c>
      <c r="C53" s="228" t="s">
        <v>230</v>
      </c>
      <c r="D53" s="228" t="s">
        <v>230</v>
      </c>
      <c r="E53" s="228" t="s">
        <v>230</v>
      </c>
      <c r="F53" s="229">
        <v>0</v>
      </c>
      <c r="G53" s="26" t="s">
        <v>230</v>
      </c>
      <c r="H53" s="26" t="s">
        <v>230</v>
      </c>
      <c r="I53" s="26" t="s">
        <v>230</v>
      </c>
      <c r="J53" s="26" t="s">
        <v>230</v>
      </c>
      <c r="K53" s="26">
        <v>0</v>
      </c>
    </row>
    <row r="54" spans="1:11" s="23" customFormat="1" ht="15" customHeight="1" x14ac:dyDescent="0.25">
      <c r="A54" s="232" t="s">
        <v>205</v>
      </c>
      <c r="B54" s="228" t="s">
        <v>230</v>
      </c>
      <c r="C54" s="228" t="s">
        <v>230</v>
      </c>
      <c r="D54" s="228" t="s">
        <v>230</v>
      </c>
      <c r="E54" s="228" t="s">
        <v>230</v>
      </c>
      <c r="F54" s="229" t="s">
        <v>230</v>
      </c>
      <c r="G54" s="26" t="s">
        <v>230</v>
      </c>
      <c r="H54" s="26" t="s">
        <v>230</v>
      </c>
      <c r="I54" s="26" t="s">
        <v>230</v>
      </c>
      <c r="J54" s="26" t="s">
        <v>230</v>
      </c>
      <c r="K54" s="26" t="s">
        <v>230</v>
      </c>
    </row>
    <row r="55" spans="1:11" s="23" customFormat="1" ht="15" customHeight="1" x14ac:dyDescent="0.25">
      <c r="A55" s="232" t="s">
        <v>206</v>
      </c>
      <c r="B55" s="228">
        <v>390</v>
      </c>
      <c r="C55" s="228">
        <v>403</v>
      </c>
      <c r="D55" s="228">
        <v>536</v>
      </c>
      <c r="E55" s="228">
        <v>402</v>
      </c>
      <c r="F55" s="229">
        <v>344</v>
      </c>
      <c r="G55" s="26">
        <v>1266.3846615029299</v>
      </c>
      <c r="H55" s="26">
        <v>1314.83226134539</v>
      </c>
      <c r="I55" s="26">
        <v>1760.1467725775201</v>
      </c>
      <c r="J55" s="26">
        <v>1338.75370708226</v>
      </c>
      <c r="K55" s="26">
        <v>1171.7250318245001</v>
      </c>
    </row>
    <row r="56" spans="1:11" s="23" customFormat="1" ht="15" customHeight="1" x14ac:dyDescent="0.25">
      <c r="A56" s="232" t="s">
        <v>207</v>
      </c>
      <c r="B56" s="228">
        <v>293</v>
      </c>
      <c r="C56" s="228">
        <v>318</v>
      </c>
      <c r="D56" s="228">
        <v>300</v>
      </c>
      <c r="E56" s="228">
        <v>270</v>
      </c>
      <c r="F56" s="229">
        <v>148</v>
      </c>
      <c r="G56" s="26">
        <v>837.36277966991497</v>
      </c>
      <c r="H56" s="26">
        <v>913.77419518278305</v>
      </c>
      <c r="I56" s="26">
        <v>878.19421205087394</v>
      </c>
      <c r="J56" s="26">
        <v>799.46576125928505</v>
      </c>
      <c r="K56" s="26">
        <v>443.23639794729399</v>
      </c>
    </row>
    <row r="57" spans="1:11" s="23" customFormat="1" ht="15" customHeight="1" x14ac:dyDescent="0.25">
      <c r="A57" s="232" t="s">
        <v>208</v>
      </c>
      <c r="B57" s="228">
        <v>317</v>
      </c>
      <c r="C57" s="228">
        <v>330</v>
      </c>
      <c r="D57" s="228">
        <v>426</v>
      </c>
      <c r="E57" s="228">
        <v>467</v>
      </c>
      <c r="F57" s="229">
        <v>366</v>
      </c>
      <c r="G57" s="26">
        <v>706.55619960040599</v>
      </c>
      <c r="H57" s="26">
        <v>729.58716292902704</v>
      </c>
      <c r="I57" s="26">
        <v>940.16701275743299</v>
      </c>
      <c r="J57" s="26">
        <v>1035.7821429221201</v>
      </c>
      <c r="K57" s="26">
        <v>817.11819892180301</v>
      </c>
    </row>
    <row r="58" spans="1:11" s="23" customFormat="1" ht="15" customHeight="1" x14ac:dyDescent="0.25">
      <c r="A58" s="232" t="s">
        <v>209</v>
      </c>
      <c r="B58" s="228" t="s">
        <v>230</v>
      </c>
      <c r="C58" s="228" t="s">
        <v>230</v>
      </c>
      <c r="D58" s="228">
        <v>43</v>
      </c>
      <c r="E58" s="228">
        <v>56</v>
      </c>
      <c r="F58" s="229">
        <v>35</v>
      </c>
      <c r="G58" s="26" t="s">
        <v>230</v>
      </c>
      <c r="H58" s="26" t="s">
        <v>230</v>
      </c>
      <c r="I58" s="26">
        <v>574.97723514288202</v>
      </c>
      <c r="J58" s="26">
        <v>750.17300920636501</v>
      </c>
      <c r="K58" s="26">
        <v>470.99691467748602</v>
      </c>
    </row>
    <row r="59" spans="1:11" s="23" customFormat="1" ht="15" customHeight="1" x14ac:dyDescent="0.25">
      <c r="A59" s="232" t="s">
        <v>210</v>
      </c>
      <c r="B59" s="228" t="s">
        <v>230</v>
      </c>
      <c r="C59" s="228" t="s">
        <v>230</v>
      </c>
      <c r="D59" s="228" t="s">
        <v>230</v>
      </c>
      <c r="E59" s="228" t="s">
        <v>230</v>
      </c>
      <c r="F59" s="229" t="s">
        <v>230</v>
      </c>
      <c r="G59" s="26" t="s">
        <v>230</v>
      </c>
      <c r="H59" s="26" t="s">
        <v>230</v>
      </c>
      <c r="I59" s="26" t="s">
        <v>230</v>
      </c>
      <c r="J59" s="26" t="s">
        <v>230</v>
      </c>
      <c r="K59" s="26" t="s">
        <v>230</v>
      </c>
    </row>
    <row r="60" spans="1:11" s="23" customFormat="1" ht="15" customHeight="1" x14ac:dyDescent="0.25">
      <c r="A60" s="232" t="s">
        <v>211</v>
      </c>
      <c r="B60" s="228" t="s">
        <v>230</v>
      </c>
      <c r="C60" s="228" t="s">
        <v>230</v>
      </c>
      <c r="D60" s="228" t="s">
        <v>230</v>
      </c>
      <c r="E60" s="228" t="s">
        <v>230</v>
      </c>
      <c r="F60" s="229" t="s">
        <v>230</v>
      </c>
      <c r="G60" s="26" t="s">
        <v>230</v>
      </c>
      <c r="H60" s="26" t="s">
        <v>230</v>
      </c>
      <c r="I60" s="26" t="s">
        <v>230</v>
      </c>
      <c r="J60" s="26" t="s">
        <v>230</v>
      </c>
      <c r="K60" s="26" t="s">
        <v>230</v>
      </c>
    </row>
    <row r="61" spans="1:11" s="23" customFormat="1" ht="15" customHeight="1" x14ac:dyDescent="0.25">
      <c r="A61" s="232" t="s">
        <v>212</v>
      </c>
      <c r="B61" s="228">
        <v>410</v>
      </c>
      <c r="C61" s="228">
        <v>386</v>
      </c>
      <c r="D61" s="228">
        <v>341</v>
      </c>
      <c r="E61" s="228">
        <v>531</v>
      </c>
      <c r="F61" s="229">
        <v>455</v>
      </c>
      <c r="G61" s="26">
        <v>1056.9832297237101</v>
      </c>
      <c r="H61" s="26">
        <v>999.09363901880999</v>
      </c>
      <c r="I61" s="26">
        <v>884.97083453339599</v>
      </c>
      <c r="J61" s="26">
        <v>1373.0342298809801</v>
      </c>
      <c r="K61" s="26">
        <v>1160.02031806994</v>
      </c>
    </row>
    <row r="62" spans="1:11" s="23" customFormat="1" ht="15" customHeight="1" x14ac:dyDescent="0.25">
      <c r="A62" s="232" t="s">
        <v>213</v>
      </c>
      <c r="B62" s="228" t="s">
        <v>230</v>
      </c>
      <c r="C62" s="228" t="s">
        <v>230</v>
      </c>
      <c r="D62" s="228" t="s">
        <v>230</v>
      </c>
      <c r="E62" s="228" t="s">
        <v>230</v>
      </c>
      <c r="F62" s="229" t="s">
        <v>230</v>
      </c>
      <c r="G62" s="26" t="s">
        <v>230</v>
      </c>
      <c r="H62" s="26" t="s">
        <v>230</v>
      </c>
      <c r="I62" s="26" t="s">
        <v>230</v>
      </c>
      <c r="J62" s="26" t="s">
        <v>230</v>
      </c>
      <c r="K62" s="26" t="s">
        <v>230</v>
      </c>
    </row>
    <row r="63" spans="1:11" s="23" customFormat="1" ht="15" customHeight="1" x14ac:dyDescent="0.25">
      <c r="A63" s="232" t="s">
        <v>214</v>
      </c>
      <c r="B63" s="228">
        <v>377</v>
      </c>
      <c r="C63" s="228">
        <v>401</v>
      </c>
      <c r="D63" s="228">
        <v>413</v>
      </c>
      <c r="E63" s="228">
        <v>506</v>
      </c>
      <c r="F63" s="229">
        <v>457</v>
      </c>
      <c r="G63" s="26">
        <v>602.21630809600697</v>
      </c>
      <c r="H63" s="26">
        <v>641.484714840062</v>
      </c>
      <c r="I63" s="26">
        <v>666.91952459956804</v>
      </c>
      <c r="J63" s="26">
        <v>830.39520855106196</v>
      </c>
      <c r="K63" s="26">
        <v>758.96230828200203</v>
      </c>
    </row>
    <row r="64" spans="1:11" s="23" customFormat="1" ht="15" customHeight="1" x14ac:dyDescent="0.25">
      <c r="A64" s="232" t="s">
        <v>215</v>
      </c>
      <c r="B64" s="228">
        <v>159</v>
      </c>
      <c r="C64" s="228">
        <v>182</v>
      </c>
      <c r="D64" s="228">
        <v>202</v>
      </c>
      <c r="E64" s="228">
        <v>201</v>
      </c>
      <c r="F64" s="229">
        <v>145</v>
      </c>
      <c r="G64" s="26">
        <v>609.319758045703</v>
      </c>
      <c r="H64" s="26">
        <v>680.14988902178197</v>
      </c>
      <c r="I64" s="26">
        <v>739.26231623577905</v>
      </c>
      <c r="J64" s="26">
        <v>720.38238968231201</v>
      </c>
      <c r="K64" s="26">
        <v>511.127347826392</v>
      </c>
    </row>
    <row r="65" spans="1:11" s="23" customFormat="1" ht="15" customHeight="1" x14ac:dyDescent="0.25">
      <c r="A65" s="232" t="s">
        <v>216</v>
      </c>
      <c r="B65" s="228" t="s">
        <v>230</v>
      </c>
      <c r="C65" s="228" t="s">
        <v>230</v>
      </c>
      <c r="D65" s="228" t="s">
        <v>230</v>
      </c>
      <c r="E65" s="228" t="s">
        <v>230</v>
      </c>
      <c r="F65" s="229" t="s">
        <v>230</v>
      </c>
      <c r="G65" s="26" t="s">
        <v>230</v>
      </c>
      <c r="H65" s="26" t="s">
        <v>230</v>
      </c>
      <c r="I65" s="26" t="s">
        <v>230</v>
      </c>
      <c r="J65" s="26" t="s">
        <v>230</v>
      </c>
      <c r="K65" s="26" t="s">
        <v>230</v>
      </c>
    </row>
    <row r="66" spans="1:11" s="29" customFormat="1" ht="18.75" customHeight="1" x14ac:dyDescent="0.25">
      <c r="A66" s="28" t="s">
        <v>217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</row>
    <row r="67" spans="1:11" s="29" customFormat="1" ht="15.95" customHeight="1" x14ac:dyDescent="0.25">
      <c r="A67" s="30" t="s">
        <v>231</v>
      </c>
      <c r="B67" s="23"/>
      <c r="C67" s="23"/>
      <c r="D67" s="23"/>
      <c r="E67" s="23"/>
      <c r="F67" s="23"/>
      <c r="G67" s="23"/>
      <c r="H67" s="23"/>
    </row>
    <row r="68" spans="1:11" s="29" customFormat="1" ht="18" customHeight="1" x14ac:dyDescent="0.25">
      <c r="A68" s="30" t="s">
        <v>218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spans="1:11" s="29" customFormat="1" ht="18" customHeight="1" x14ac:dyDescent="0.25">
      <c r="A69" s="30" t="s">
        <v>219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1:11" s="29" customFormat="1" ht="18" customHeight="1" x14ac:dyDescent="0.25">
      <c r="A70" s="69" t="s">
        <v>289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</row>
    <row r="71" spans="1:11" s="29" customFormat="1" ht="15.75" x14ac:dyDescent="0.25">
      <c r="A71" s="69" t="s">
        <v>290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1:11" ht="15.75" x14ac:dyDescent="0.25">
      <c r="A72" s="68" t="s">
        <v>140</v>
      </c>
    </row>
  </sheetData>
  <sheetProtection algorithmName="SHA-512" hashValue="wGsaQAVGDoiruCoGDznSuKzwrAmGNnZzndeBVqDGoNk6UxKW6FATRV1Xhe+a4E9to9ID9LSPJ8gws9IZWT72aw==" saltValue="mpmNxlJ88h9ERJZJT9/T8g==" spinCount="100000" sheet="1" objects="1" scenarios="1"/>
  <hyperlinks>
    <hyperlink ref="A72" location="'Table of Contents'!A1" display="Click here to return to the Table of Contents" xr:uid="{522F981D-2C1E-46DA-9977-8043C68B27FC}"/>
  </hyperlinks>
  <printOptions horizontalCentered="1"/>
  <pageMargins left="0.25" right="0.25" top="0.3" bottom="0.1" header="0.3" footer="0"/>
  <pageSetup scale="6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2B855-823B-4650-AA8F-A912228476FC}">
  <sheetPr codeName="Sheet12">
    <pageSetUpPr fitToPage="1"/>
  </sheetPr>
  <dimension ref="A1:N72"/>
  <sheetViews>
    <sheetView zoomScaleNormal="100" workbookViewId="0">
      <selection activeCell="L2" sqref="L2"/>
    </sheetView>
  </sheetViews>
  <sheetFormatPr defaultRowHeight="12.75" x14ac:dyDescent="0.2"/>
  <cols>
    <col min="1" max="1" width="23.7109375" style="32" customWidth="1"/>
    <col min="2" max="11" width="10.7109375" style="32" customWidth="1"/>
    <col min="12" max="16384" width="9.140625" style="32"/>
  </cols>
  <sheetData>
    <row r="1" spans="1:14" s="58" customFormat="1" ht="21" x14ac:dyDescent="0.25">
      <c r="A1" s="11" t="s">
        <v>368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4" ht="24.75" customHeight="1" x14ac:dyDescent="0.2">
      <c r="A2" s="11" t="s">
        <v>363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4" ht="38.1" customHeight="1" x14ac:dyDescent="0.3">
      <c r="A3" s="230" t="s">
        <v>223</v>
      </c>
      <c r="B3" s="16" t="s">
        <v>143</v>
      </c>
      <c r="C3" s="17" t="s">
        <v>144</v>
      </c>
      <c r="D3" s="17" t="s">
        <v>145</v>
      </c>
      <c r="E3" s="17" t="s">
        <v>146</v>
      </c>
      <c r="F3" s="225" t="s">
        <v>147</v>
      </c>
      <c r="G3" s="17" t="s">
        <v>148</v>
      </c>
      <c r="H3" s="17" t="s">
        <v>149</v>
      </c>
      <c r="I3" s="17" t="s">
        <v>150</v>
      </c>
      <c r="J3" s="17" t="s">
        <v>151</v>
      </c>
      <c r="K3" s="17" t="s">
        <v>152</v>
      </c>
      <c r="N3" s="67"/>
    </row>
    <row r="4" spans="1:14" s="23" customFormat="1" ht="18" customHeight="1" x14ac:dyDescent="0.25">
      <c r="A4" s="231" t="s">
        <v>154</v>
      </c>
      <c r="B4" s="226">
        <v>120000</v>
      </c>
      <c r="C4" s="226">
        <v>130785</v>
      </c>
      <c r="D4" s="226">
        <v>137765</v>
      </c>
      <c r="E4" s="226">
        <v>138932</v>
      </c>
      <c r="F4" s="227">
        <v>104955</v>
      </c>
      <c r="G4" s="21">
        <v>1498.41119983619</v>
      </c>
      <c r="H4" s="21">
        <v>1630.58419866904</v>
      </c>
      <c r="I4" s="21">
        <v>1713.49818707037</v>
      </c>
      <c r="J4" s="21">
        <v>1728.6108563487901</v>
      </c>
      <c r="K4" s="21">
        <v>1307.86927080954</v>
      </c>
    </row>
    <row r="5" spans="1:14" s="23" customFormat="1" ht="15" customHeight="1" x14ac:dyDescent="0.25">
      <c r="A5" s="232" t="s">
        <v>156</v>
      </c>
      <c r="B5" s="228">
        <v>4583</v>
      </c>
      <c r="C5" s="228">
        <v>4919</v>
      </c>
      <c r="D5" s="228">
        <v>5205</v>
      </c>
      <c r="E5" s="228">
        <v>5145</v>
      </c>
      <c r="F5" s="229">
        <v>3887</v>
      </c>
      <c r="G5" s="26">
        <v>1335.25290403384</v>
      </c>
      <c r="H5" s="26">
        <v>1429.7722436665899</v>
      </c>
      <c r="I5" s="26">
        <v>1507.98513208651</v>
      </c>
      <c r="J5" s="26">
        <v>1485.9823545884301</v>
      </c>
      <c r="K5" s="26">
        <v>1130.1927704862001</v>
      </c>
    </row>
    <row r="6" spans="1:14" s="23" customFormat="1" ht="16.5" customHeight="1" x14ac:dyDescent="0.25">
      <c r="A6" s="233" t="s">
        <v>365</v>
      </c>
      <c r="B6" s="228">
        <v>356</v>
      </c>
      <c r="C6" s="228">
        <v>391</v>
      </c>
      <c r="D6" s="228">
        <v>404</v>
      </c>
      <c r="E6" s="228">
        <v>386</v>
      </c>
      <c r="F6" s="229">
        <v>225</v>
      </c>
      <c r="G6" s="26">
        <v>1055.67281004603</v>
      </c>
      <c r="H6" s="26">
        <v>1151.6274178209901</v>
      </c>
      <c r="I6" s="26">
        <v>1182.5365244325901</v>
      </c>
      <c r="J6" s="26">
        <v>1124.68218560645</v>
      </c>
      <c r="K6" s="26">
        <v>655.63491724066</v>
      </c>
    </row>
    <row r="7" spans="1:14" s="23" customFormat="1" ht="15" customHeight="1" x14ac:dyDescent="0.25">
      <c r="A7" s="232" t="s">
        <v>158</v>
      </c>
      <c r="B7" s="228" t="s">
        <v>230</v>
      </c>
      <c r="C7" s="228" t="s">
        <v>230</v>
      </c>
      <c r="D7" s="228" t="s">
        <v>230</v>
      </c>
      <c r="E7" s="228" t="s">
        <v>230</v>
      </c>
      <c r="F7" s="229" t="s">
        <v>230</v>
      </c>
      <c r="G7" s="26" t="s">
        <v>230</v>
      </c>
      <c r="H7" s="26" t="s">
        <v>230</v>
      </c>
      <c r="I7" s="26" t="s">
        <v>230</v>
      </c>
      <c r="J7" s="26" t="s">
        <v>230</v>
      </c>
      <c r="K7" s="26" t="s">
        <v>230</v>
      </c>
    </row>
    <row r="8" spans="1:14" s="23" customFormat="1" ht="15" customHeight="1" x14ac:dyDescent="0.25">
      <c r="A8" s="232" t="s">
        <v>159</v>
      </c>
      <c r="B8" s="228" t="s">
        <v>230</v>
      </c>
      <c r="C8" s="228" t="s">
        <v>230</v>
      </c>
      <c r="D8" s="228" t="s">
        <v>230</v>
      </c>
      <c r="E8" s="228" t="s">
        <v>230</v>
      </c>
      <c r="F8" s="229" t="s">
        <v>230</v>
      </c>
      <c r="G8" s="26" t="s">
        <v>230</v>
      </c>
      <c r="H8" s="26" t="s">
        <v>230</v>
      </c>
      <c r="I8" s="26" t="s">
        <v>230</v>
      </c>
      <c r="J8" s="26" t="s">
        <v>230</v>
      </c>
      <c r="K8" s="26" t="s">
        <v>230</v>
      </c>
    </row>
    <row r="9" spans="1:14" s="23" customFormat="1" ht="15" customHeight="1" x14ac:dyDescent="0.25">
      <c r="A9" s="232" t="s">
        <v>160</v>
      </c>
      <c r="B9" s="228">
        <v>874</v>
      </c>
      <c r="C9" s="228">
        <v>819</v>
      </c>
      <c r="D9" s="228">
        <v>877</v>
      </c>
      <c r="E9" s="228">
        <v>906</v>
      </c>
      <c r="F9" s="229">
        <v>736</v>
      </c>
      <c r="G9" s="26">
        <v>1883.39815520868</v>
      </c>
      <c r="H9" s="26">
        <v>1744.85505585998</v>
      </c>
      <c r="I9" s="26">
        <v>1855.8308016359699</v>
      </c>
      <c r="J9" s="26">
        <v>2062.70663582099</v>
      </c>
      <c r="K9" s="26">
        <v>1732.3926889374</v>
      </c>
    </row>
    <row r="10" spans="1:14" s="23" customFormat="1" ht="15" customHeight="1" x14ac:dyDescent="0.25">
      <c r="A10" s="232" t="s">
        <v>161</v>
      </c>
      <c r="B10" s="228" t="s">
        <v>230</v>
      </c>
      <c r="C10" s="228" t="s">
        <v>230</v>
      </c>
      <c r="D10" s="228" t="s">
        <v>230</v>
      </c>
      <c r="E10" s="228" t="s">
        <v>230</v>
      </c>
      <c r="F10" s="229" t="s">
        <v>230</v>
      </c>
      <c r="G10" s="26" t="s">
        <v>230</v>
      </c>
      <c r="H10" s="26" t="s">
        <v>230</v>
      </c>
      <c r="I10" s="26" t="s">
        <v>230</v>
      </c>
      <c r="J10" s="26" t="s">
        <v>230</v>
      </c>
      <c r="K10" s="26" t="s">
        <v>230</v>
      </c>
    </row>
    <row r="11" spans="1:14" s="23" customFormat="1" ht="15" customHeight="1" x14ac:dyDescent="0.25">
      <c r="A11" s="232" t="s">
        <v>162</v>
      </c>
      <c r="B11" s="228" t="s">
        <v>230</v>
      </c>
      <c r="C11" s="228" t="s">
        <v>230</v>
      </c>
      <c r="D11" s="228" t="s">
        <v>230</v>
      </c>
      <c r="E11" s="228" t="s">
        <v>230</v>
      </c>
      <c r="F11" s="229" t="s">
        <v>230</v>
      </c>
      <c r="G11" s="26" t="s">
        <v>230</v>
      </c>
      <c r="H11" s="26" t="s">
        <v>230</v>
      </c>
      <c r="I11" s="26" t="s">
        <v>230</v>
      </c>
      <c r="J11" s="26" t="s">
        <v>230</v>
      </c>
      <c r="K11" s="26" t="s">
        <v>230</v>
      </c>
    </row>
    <row r="12" spans="1:14" s="23" customFormat="1" ht="15" customHeight="1" x14ac:dyDescent="0.25">
      <c r="A12" s="234" t="s">
        <v>163</v>
      </c>
      <c r="B12" s="228">
        <v>3390</v>
      </c>
      <c r="C12" s="228">
        <v>3657</v>
      </c>
      <c r="D12" s="228">
        <v>3763</v>
      </c>
      <c r="E12" s="228">
        <v>3653</v>
      </c>
      <c r="F12" s="229">
        <v>2794</v>
      </c>
      <c r="G12" s="26">
        <v>1566.6229353628</v>
      </c>
      <c r="H12" s="26">
        <v>1678.1176309095099</v>
      </c>
      <c r="I12" s="26">
        <v>1717.62233131483</v>
      </c>
      <c r="J12" s="26">
        <v>1658.0829858126301</v>
      </c>
      <c r="K12" s="26">
        <v>1270.7533141598501</v>
      </c>
    </row>
    <row r="13" spans="1:14" s="23" customFormat="1" ht="15" customHeight="1" x14ac:dyDescent="0.25">
      <c r="A13" s="232" t="s">
        <v>164</v>
      </c>
      <c r="B13" s="228" t="s">
        <v>230</v>
      </c>
      <c r="C13" s="228" t="s">
        <v>230</v>
      </c>
      <c r="D13" s="228" t="s">
        <v>230</v>
      </c>
      <c r="E13" s="228" t="s">
        <v>230</v>
      </c>
      <c r="F13" s="229" t="s">
        <v>230</v>
      </c>
      <c r="G13" s="26" t="s">
        <v>230</v>
      </c>
      <c r="H13" s="26" t="s">
        <v>230</v>
      </c>
      <c r="I13" s="26" t="s">
        <v>230</v>
      </c>
      <c r="J13" s="26" t="s">
        <v>230</v>
      </c>
      <c r="K13" s="26" t="s">
        <v>230</v>
      </c>
    </row>
    <row r="14" spans="1:14" s="23" customFormat="1" ht="15" customHeight="1" x14ac:dyDescent="0.25">
      <c r="A14" s="232" t="s">
        <v>165</v>
      </c>
      <c r="B14" s="228">
        <v>299</v>
      </c>
      <c r="C14" s="228">
        <v>300</v>
      </c>
      <c r="D14" s="228">
        <v>284</v>
      </c>
      <c r="E14" s="228">
        <v>315</v>
      </c>
      <c r="F14" s="229">
        <v>221</v>
      </c>
      <c r="G14" s="26">
        <v>1006.51733278984</v>
      </c>
      <c r="H14" s="26">
        <v>1000.23778323237</v>
      </c>
      <c r="I14" s="26">
        <v>925.70174545877796</v>
      </c>
      <c r="J14" s="26">
        <v>1001.76022792891</v>
      </c>
      <c r="K14" s="26">
        <v>675.79880538793304</v>
      </c>
    </row>
    <row r="15" spans="1:14" s="23" customFormat="1" ht="15" customHeight="1" x14ac:dyDescent="0.25">
      <c r="A15" s="232" t="s">
        <v>166</v>
      </c>
      <c r="B15" s="228">
        <v>4543</v>
      </c>
      <c r="C15" s="228">
        <v>4944</v>
      </c>
      <c r="D15" s="228">
        <v>4899</v>
      </c>
      <c r="E15" s="228">
        <v>4953</v>
      </c>
      <c r="F15" s="229">
        <v>3722</v>
      </c>
      <c r="G15" s="26">
        <v>2200.1424281275699</v>
      </c>
      <c r="H15" s="26">
        <v>2367.7478912071902</v>
      </c>
      <c r="I15" s="26">
        <v>2313.1239021339302</v>
      </c>
      <c r="J15" s="26">
        <v>2302.8961630896201</v>
      </c>
      <c r="K15" s="26">
        <v>1710.95717188662</v>
      </c>
    </row>
    <row r="16" spans="1:14" s="23" customFormat="1" ht="15" customHeight="1" x14ac:dyDescent="0.25">
      <c r="A16" s="232" t="s">
        <v>167</v>
      </c>
      <c r="B16" s="228" t="s">
        <v>230</v>
      </c>
      <c r="C16" s="228" t="s">
        <v>230</v>
      </c>
      <c r="D16" s="228" t="s">
        <v>230</v>
      </c>
      <c r="E16" s="228" t="s">
        <v>230</v>
      </c>
      <c r="F16" s="229" t="s">
        <v>230</v>
      </c>
      <c r="G16" s="26" t="s">
        <v>230</v>
      </c>
      <c r="H16" s="26" t="s">
        <v>230</v>
      </c>
      <c r="I16" s="26" t="s">
        <v>230</v>
      </c>
      <c r="J16" s="26" t="s">
        <v>230</v>
      </c>
      <c r="K16" s="26" t="s">
        <v>230</v>
      </c>
    </row>
    <row r="17" spans="1:11" s="23" customFormat="1" ht="15" customHeight="1" x14ac:dyDescent="0.25">
      <c r="A17" s="234" t="s">
        <v>168</v>
      </c>
      <c r="B17" s="228">
        <v>472</v>
      </c>
      <c r="C17" s="228">
        <v>465</v>
      </c>
      <c r="D17" s="228">
        <v>515</v>
      </c>
      <c r="E17" s="228">
        <v>539</v>
      </c>
      <c r="F17" s="229">
        <v>323</v>
      </c>
      <c r="G17" s="26">
        <v>1817.68401874349</v>
      </c>
      <c r="H17" s="26">
        <v>1789.72207326594</v>
      </c>
      <c r="I17" s="26">
        <v>1977.78071770165</v>
      </c>
      <c r="J17" s="26">
        <v>2085.61553928376</v>
      </c>
      <c r="K17" s="26">
        <v>1257.66053031053</v>
      </c>
    </row>
    <row r="18" spans="1:11" s="23" customFormat="1" ht="15" customHeight="1" x14ac:dyDescent="0.25">
      <c r="A18" s="232" t="s">
        <v>169</v>
      </c>
      <c r="B18" s="228">
        <v>675</v>
      </c>
      <c r="C18" s="228">
        <v>781</v>
      </c>
      <c r="D18" s="228">
        <v>825</v>
      </c>
      <c r="E18" s="228">
        <v>853</v>
      </c>
      <c r="F18" s="229">
        <v>544</v>
      </c>
      <c r="G18" s="26">
        <v>1948.1866408682599</v>
      </c>
      <c r="H18" s="26">
        <v>2229.6685827132801</v>
      </c>
      <c r="I18" s="26">
        <v>2346.6953090750299</v>
      </c>
      <c r="J18" s="26">
        <v>2414.15773283095</v>
      </c>
      <c r="K18" s="26">
        <v>1538.1658765145401</v>
      </c>
    </row>
    <row r="19" spans="1:11" s="23" customFormat="1" ht="15" customHeight="1" x14ac:dyDescent="0.25">
      <c r="A19" s="232" t="s">
        <v>170</v>
      </c>
      <c r="B19" s="228" t="s">
        <v>230</v>
      </c>
      <c r="C19" s="228" t="s">
        <v>230</v>
      </c>
      <c r="D19" s="228" t="s">
        <v>230</v>
      </c>
      <c r="E19" s="228" t="s">
        <v>230</v>
      </c>
      <c r="F19" s="229" t="s">
        <v>230</v>
      </c>
      <c r="G19" s="26" t="s">
        <v>230</v>
      </c>
      <c r="H19" s="26" t="s">
        <v>230</v>
      </c>
      <c r="I19" s="26" t="s">
        <v>230</v>
      </c>
      <c r="J19" s="26" t="s">
        <v>230</v>
      </c>
      <c r="K19" s="26" t="s">
        <v>230</v>
      </c>
    </row>
    <row r="20" spans="1:11" s="23" customFormat="1" ht="15" customHeight="1" x14ac:dyDescent="0.25">
      <c r="A20" s="232" t="s">
        <v>171</v>
      </c>
      <c r="B20" s="228">
        <v>3697</v>
      </c>
      <c r="C20" s="228">
        <v>3949</v>
      </c>
      <c r="D20" s="228">
        <v>4146</v>
      </c>
      <c r="E20" s="228">
        <v>4121</v>
      </c>
      <c r="F20" s="229">
        <v>3479</v>
      </c>
      <c r="G20" s="26">
        <v>2040.63319744974</v>
      </c>
      <c r="H20" s="26">
        <v>2153.7751524182499</v>
      </c>
      <c r="I20" s="26">
        <v>2232.6139343549398</v>
      </c>
      <c r="J20" s="26">
        <v>2185.9056338649302</v>
      </c>
      <c r="K20" s="26">
        <v>1832.4864633837601</v>
      </c>
    </row>
    <row r="21" spans="1:11" s="23" customFormat="1" ht="15" customHeight="1" x14ac:dyDescent="0.25">
      <c r="A21" s="232" t="s">
        <v>172</v>
      </c>
      <c r="B21" s="228">
        <v>564</v>
      </c>
      <c r="C21" s="228">
        <v>650</v>
      </c>
      <c r="D21" s="228">
        <v>615</v>
      </c>
      <c r="E21" s="228">
        <v>742</v>
      </c>
      <c r="F21" s="229">
        <v>612</v>
      </c>
      <c r="G21" s="26">
        <v>2008.6447751108101</v>
      </c>
      <c r="H21" s="26">
        <v>2292.5792076647699</v>
      </c>
      <c r="I21" s="26">
        <v>2125.76018344468</v>
      </c>
      <c r="J21" s="26">
        <v>2521.5885605186299</v>
      </c>
      <c r="K21" s="26">
        <v>2050.2331636130898</v>
      </c>
    </row>
    <row r="22" spans="1:11" s="23" customFormat="1" ht="15" customHeight="1" x14ac:dyDescent="0.25">
      <c r="A22" s="232" t="s">
        <v>173</v>
      </c>
      <c r="B22" s="228" t="s">
        <v>230</v>
      </c>
      <c r="C22" s="228" t="s">
        <v>230</v>
      </c>
      <c r="D22" s="228" t="s">
        <v>230</v>
      </c>
      <c r="E22" s="228" t="s">
        <v>230</v>
      </c>
      <c r="F22" s="229" t="s">
        <v>230</v>
      </c>
      <c r="G22" s="26" t="s">
        <v>230</v>
      </c>
      <c r="H22" s="26" t="s">
        <v>230</v>
      </c>
      <c r="I22" s="26" t="s">
        <v>230</v>
      </c>
      <c r="J22" s="26" t="s">
        <v>230</v>
      </c>
      <c r="K22" s="26" t="s">
        <v>230</v>
      </c>
    </row>
    <row r="23" spans="1:11" s="23" customFormat="1" ht="15" customHeight="1" x14ac:dyDescent="0.25">
      <c r="A23" s="232" t="s">
        <v>174</v>
      </c>
      <c r="B23" s="228" t="s">
        <v>230</v>
      </c>
      <c r="C23" s="228" t="s">
        <v>230</v>
      </c>
      <c r="D23" s="228" t="s">
        <v>230</v>
      </c>
      <c r="E23" s="228" t="s">
        <v>230</v>
      </c>
      <c r="F23" s="229" t="s">
        <v>230</v>
      </c>
      <c r="G23" s="26" t="s">
        <v>230</v>
      </c>
      <c r="H23" s="26" t="s">
        <v>230</v>
      </c>
      <c r="I23" s="26" t="s">
        <v>230</v>
      </c>
      <c r="J23" s="26" t="s">
        <v>230</v>
      </c>
      <c r="K23" s="26" t="s">
        <v>230</v>
      </c>
    </row>
    <row r="24" spans="1:11" s="23" customFormat="1" ht="15" customHeight="1" x14ac:dyDescent="0.25">
      <c r="A24" s="232" t="s">
        <v>175</v>
      </c>
      <c r="B24" s="228">
        <v>33888</v>
      </c>
      <c r="C24" s="228">
        <v>36497</v>
      </c>
      <c r="D24" s="228">
        <v>38162</v>
      </c>
      <c r="E24" s="228">
        <v>38965</v>
      </c>
      <c r="F24" s="229">
        <v>29304</v>
      </c>
      <c r="G24" s="26">
        <v>1572.9886110269099</v>
      </c>
      <c r="H24" s="26">
        <v>1703.3901755730701</v>
      </c>
      <c r="I24" s="26">
        <v>1793.03896543626</v>
      </c>
      <c r="J24" s="26">
        <v>1851.1592570591999</v>
      </c>
      <c r="K24" s="26">
        <v>1407.2359412306</v>
      </c>
    </row>
    <row r="25" spans="1:11" s="23" customFormat="1" ht="16.5" customHeight="1" x14ac:dyDescent="0.25">
      <c r="A25" s="233" t="s">
        <v>366</v>
      </c>
      <c r="B25" s="228">
        <v>2394</v>
      </c>
      <c r="C25" s="228">
        <v>2507</v>
      </c>
      <c r="D25" s="228">
        <v>2281</v>
      </c>
      <c r="E25" s="228">
        <v>2081</v>
      </c>
      <c r="F25" s="229">
        <v>1430</v>
      </c>
      <c r="G25" s="26">
        <v>2121.7701973500498</v>
      </c>
      <c r="H25" s="26">
        <v>2220.3647570264302</v>
      </c>
      <c r="I25" s="26">
        <v>2025.6457582952401</v>
      </c>
      <c r="J25" s="26">
        <v>1854.2312620914199</v>
      </c>
      <c r="K25" s="26">
        <v>1279.25122582823</v>
      </c>
    </row>
    <row r="26" spans="1:11" s="23" customFormat="1" ht="16.5" customHeight="1" x14ac:dyDescent="0.25">
      <c r="A26" s="233" t="s">
        <v>367</v>
      </c>
      <c r="B26" s="228">
        <v>372</v>
      </c>
      <c r="C26" s="228">
        <v>381</v>
      </c>
      <c r="D26" s="228">
        <v>389</v>
      </c>
      <c r="E26" s="228">
        <v>388</v>
      </c>
      <c r="F26" s="229">
        <v>177</v>
      </c>
      <c r="G26" s="26">
        <v>1167.5155567127699</v>
      </c>
      <c r="H26" s="26">
        <v>1180.3784157822899</v>
      </c>
      <c r="I26" s="26">
        <v>1202.2261842864</v>
      </c>
      <c r="J26" s="26">
        <v>1192.71014754983</v>
      </c>
      <c r="K26" s="26">
        <v>545.00282156895298</v>
      </c>
    </row>
    <row r="27" spans="1:11" s="23" customFormat="1" ht="15" customHeight="1" x14ac:dyDescent="0.25">
      <c r="A27" s="232" t="s">
        <v>178</v>
      </c>
      <c r="B27" s="228">
        <v>567</v>
      </c>
      <c r="C27" s="228">
        <v>603</v>
      </c>
      <c r="D27" s="228">
        <v>685</v>
      </c>
      <c r="E27" s="228">
        <v>710</v>
      </c>
      <c r="F27" s="229">
        <v>467</v>
      </c>
      <c r="G27" s="26">
        <v>1714.52928975696</v>
      </c>
      <c r="H27" s="26">
        <v>1794.9738886422001</v>
      </c>
      <c r="I27" s="26">
        <v>2007.60809485916</v>
      </c>
      <c r="J27" s="26">
        <v>2082.1829630141401</v>
      </c>
      <c r="K27" s="26">
        <v>1348.05579878665</v>
      </c>
    </row>
    <row r="28" spans="1:11" s="23" customFormat="1" ht="15" customHeight="1" x14ac:dyDescent="0.25">
      <c r="A28" s="232" t="s">
        <v>179</v>
      </c>
      <c r="B28" s="228">
        <v>426</v>
      </c>
      <c r="C28" s="228">
        <v>458</v>
      </c>
      <c r="D28" s="228">
        <v>430</v>
      </c>
      <c r="E28" s="228">
        <v>481</v>
      </c>
      <c r="F28" s="229">
        <v>319</v>
      </c>
      <c r="G28" s="26">
        <v>1102.03273586568</v>
      </c>
      <c r="H28" s="26">
        <v>1202.61680241001</v>
      </c>
      <c r="I28" s="26">
        <v>1128.7086266884601</v>
      </c>
      <c r="J28" s="26">
        <v>1273.6062016322401</v>
      </c>
      <c r="K28" s="26">
        <v>847.413925328441</v>
      </c>
    </row>
    <row r="29" spans="1:11" s="23" customFormat="1" ht="15" customHeight="1" x14ac:dyDescent="0.25">
      <c r="A29" s="232" t="s">
        <v>180</v>
      </c>
      <c r="B29" s="228" t="s">
        <v>230</v>
      </c>
      <c r="C29" s="228" t="s">
        <v>230</v>
      </c>
      <c r="D29" s="228" t="s">
        <v>230</v>
      </c>
      <c r="E29" s="228" t="s">
        <v>230</v>
      </c>
      <c r="F29" s="229" t="s">
        <v>230</v>
      </c>
      <c r="G29" s="26" t="s">
        <v>230</v>
      </c>
      <c r="H29" s="26" t="s">
        <v>230</v>
      </c>
      <c r="I29" s="26" t="s">
        <v>230</v>
      </c>
      <c r="J29" s="26" t="s">
        <v>230</v>
      </c>
      <c r="K29" s="26" t="s">
        <v>230</v>
      </c>
    </row>
    <row r="30" spans="1:11" s="23" customFormat="1" ht="15" customHeight="1" x14ac:dyDescent="0.25">
      <c r="A30" s="232" t="s">
        <v>181</v>
      </c>
      <c r="B30" s="228" t="s">
        <v>230</v>
      </c>
      <c r="C30" s="228" t="s">
        <v>230</v>
      </c>
      <c r="D30" s="228">
        <v>302</v>
      </c>
      <c r="E30" s="228">
        <v>277</v>
      </c>
      <c r="F30" s="229" t="s">
        <v>230</v>
      </c>
      <c r="G30" s="26" t="s">
        <v>230</v>
      </c>
      <c r="H30" s="26" t="s">
        <v>230</v>
      </c>
      <c r="I30" s="26">
        <v>2074.29661562199</v>
      </c>
      <c r="J30" s="26">
        <v>1898.68823824681</v>
      </c>
      <c r="K30" s="26" t="s">
        <v>230</v>
      </c>
    </row>
    <row r="31" spans="1:11" s="23" customFormat="1" ht="15" customHeight="1" x14ac:dyDescent="0.25">
      <c r="A31" s="232" t="s">
        <v>182</v>
      </c>
      <c r="B31" s="228">
        <v>868</v>
      </c>
      <c r="C31" s="228">
        <v>685</v>
      </c>
      <c r="D31" s="228">
        <v>1112</v>
      </c>
      <c r="E31" s="228">
        <v>1121</v>
      </c>
      <c r="F31" s="229">
        <v>861</v>
      </c>
      <c r="G31" s="26">
        <v>1516.14947084803</v>
      </c>
      <c r="H31" s="26">
        <v>1167.2556429890301</v>
      </c>
      <c r="I31" s="26">
        <v>1873.1052282867299</v>
      </c>
      <c r="J31" s="26">
        <v>1848.8895505170599</v>
      </c>
      <c r="K31" s="26">
        <v>1403.32927645327</v>
      </c>
    </row>
    <row r="32" spans="1:11" s="23" customFormat="1" ht="15" customHeight="1" x14ac:dyDescent="0.25">
      <c r="A32" s="232" t="s">
        <v>183</v>
      </c>
      <c r="B32" s="228" t="s">
        <v>230</v>
      </c>
      <c r="C32" s="228" t="s">
        <v>230</v>
      </c>
      <c r="D32" s="228" t="s">
        <v>230</v>
      </c>
      <c r="E32" s="228" t="s">
        <v>230</v>
      </c>
      <c r="F32" s="229" t="s">
        <v>230</v>
      </c>
      <c r="G32" s="26" t="s">
        <v>230</v>
      </c>
      <c r="H32" s="26" t="s">
        <v>230</v>
      </c>
      <c r="I32" s="26" t="s">
        <v>230</v>
      </c>
      <c r="J32" s="26" t="s">
        <v>230</v>
      </c>
      <c r="K32" s="26" t="s">
        <v>230</v>
      </c>
    </row>
    <row r="33" spans="1:11" s="23" customFormat="1" ht="15" customHeight="1" x14ac:dyDescent="0.25">
      <c r="A33" s="232" t="s">
        <v>184</v>
      </c>
      <c r="B33" s="228" t="s">
        <v>230</v>
      </c>
      <c r="C33" s="228" t="s">
        <v>230</v>
      </c>
      <c r="D33" s="228" t="s">
        <v>230</v>
      </c>
      <c r="E33" s="228" t="s">
        <v>230</v>
      </c>
      <c r="F33" s="229" t="s">
        <v>230</v>
      </c>
      <c r="G33" s="26" t="s">
        <v>230</v>
      </c>
      <c r="H33" s="26" t="s">
        <v>230</v>
      </c>
      <c r="I33" s="26" t="s">
        <v>230</v>
      </c>
      <c r="J33" s="26" t="s">
        <v>230</v>
      </c>
      <c r="K33" s="26" t="s">
        <v>230</v>
      </c>
    </row>
    <row r="34" spans="1:11" s="23" customFormat="1" ht="15" customHeight="1" x14ac:dyDescent="0.25">
      <c r="A34" s="232" t="s">
        <v>185</v>
      </c>
      <c r="B34" s="228">
        <v>1259</v>
      </c>
      <c r="C34" s="228">
        <v>1422</v>
      </c>
      <c r="D34" s="228">
        <v>1498</v>
      </c>
      <c r="E34" s="228">
        <v>1625</v>
      </c>
      <c r="F34" s="229">
        <v>1296</v>
      </c>
      <c r="G34" s="26">
        <v>1431.50417566225</v>
      </c>
      <c r="H34" s="26">
        <v>1622.18704138157</v>
      </c>
      <c r="I34" s="26">
        <v>1705.48368672934</v>
      </c>
      <c r="J34" s="26">
        <v>1837.9342950489699</v>
      </c>
      <c r="K34" s="26">
        <v>1469.06706825997</v>
      </c>
    </row>
    <row r="35" spans="1:11" s="23" customFormat="1" ht="15" customHeight="1" x14ac:dyDescent="0.25">
      <c r="A35" s="232" t="s">
        <v>186</v>
      </c>
      <c r="B35" s="228">
        <v>291</v>
      </c>
      <c r="C35" s="228">
        <v>365</v>
      </c>
      <c r="D35" s="228">
        <v>365</v>
      </c>
      <c r="E35" s="228">
        <v>400</v>
      </c>
      <c r="F35" s="229">
        <v>276</v>
      </c>
      <c r="G35" s="26">
        <v>1118.3439780942799</v>
      </c>
      <c r="H35" s="26">
        <v>1403.8744854362001</v>
      </c>
      <c r="I35" s="26">
        <v>1412.3765270767799</v>
      </c>
      <c r="J35" s="26">
        <v>1543.7950538492701</v>
      </c>
      <c r="K35" s="26">
        <v>1065.2164122905799</v>
      </c>
    </row>
    <row r="36" spans="1:11" s="23" customFormat="1" ht="15" customHeight="1" x14ac:dyDescent="0.25">
      <c r="A36" s="232" t="s">
        <v>187</v>
      </c>
      <c r="B36" s="228" t="s">
        <v>230</v>
      </c>
      <c r="C36" s="228" t="s">
        <v>230</v>
      </c>
      <c r="D36" s="228" t="s">
        <v>230</v>
      </c>
      <c r="E36" s="228" t="s">
        <v>230</v>
      </c>
      <c r="F36" s="229" t="s">
        <v>230</v>
      </c>
      <c r="G36" s="26" t="s">
        <v>230</v>
      </c>
      <c r="H36" s="26" t="s">
        <v>230</v>
      </c>
      <c r="I36" s="26" t="s">
        <v>230</v>
      </c>
      <c r="J36" s="26" t="s">
        <v>230</v>
      </c>
      <c r="K36" s="26" t="s">
        <v>230</v>
      </c>
    </row>
    <row r="37" spans="1:11" s="23" customFormat="1" ht="15" customHeight="1" x14ac:dyDescent="0.25">
      <c r="A37" s="232" t="s">
        <v>188</v>
      </c>
      <c r="B37" s="228">
        <v>8022</v>
      </c>
      <c r="C37" s="228">
        <v>8678</v>
      </c>
      <c r="D37" s="228">
        <v>8796</v>
      </c>
      <c r="E37" s="228">
        <v>8556</v>
      </c>
      <c r="F37" s="229">
        <v>6748</v>
      </c>
      <c r="G37" s="26">
        <v>1259.4841839565099</v>
      </c>
      <c r="H37" s="26">
        <v>1368.1344226155099</v>
      </c>
      <c r="I37" s="26">
        <v>1393.67703119151</v>
      </c>
      <c r="J37" s="26">
        <v>1367.90848109184</v>
      </c>
      <c r="K37" s="26">
        <v>1087.32431395136</v>
      </c>
    </row>
    <row r="38" spans="1:11" s="23" customFormat="1" ht="15" customHeight="1" x14ac:dyDescent="0.25">
      <c r="A38" s="232" t="s">
        <v>189</v>
      </c>
      <c r="B38" s="228">
        <v>620</v>
      </c>
      <c r="C38" s="228">
        <v>654</v>
      </c>
      <c r="D38" s="228">
        <v>735</v>
      </c>
      <c r="E38" s="228">
        <v>751</v>
      </c>
      <c r="F38" s="229">
        <v>590</v>
      </c>
      <c r="G38" s="26">
        <v>894.249593717979</v>
      </c>
      <c r="H38" s="26">
        <v>922.19973594640805</v>
      </c>
      <c r="I38" s="26">
        <v>1002.92629424124</v>
      </c>
      <c r="J38" s="26">
        <v>1017.72213636668</v>
      </c>
      <c r="K38" s="26">
        <v>782.05542233173503</v>
      </c>
    </row>
    <row r="39" spans="1:11" s="23" customFormat="1" ht="15" customHeight="1" x14ac:dyDescent="0.25">
      <c r="A39" s="232" t="s">
        <v>190</v>
      </c>
      <c r="B39" s="228" t="s">
        <v>230</v>
      </c>
      <c r="C39" s="228" t="s">
        <v>230</v>
      </c>
      <c r="D39" s="228" t="s">
        <v>230</v>
      </c>
      <c r="E39" s="228" t="s">
        <v>230</v>
      </c>
      <c r="F39" s="229" t="s">
        <v>230</v>
      </c>
      <c r="G39" s="26" t="s">
        <v>230</v>
      </c>
      <c r="H39" s="26" t="s">
        <v>230</v>
      </c>
      <c r="I39" s="26" t="s">
        <v>230</v>
      </c>
      <c r="J39" s="26" t="s">
        <v>230</v>
      </c>
      <c r="K39" s="26" t="s">
        <v>230</v>
      </c>
    </row>
    <row r="40" spans="1:11" s="23" customFormat="1" ht="15" customHeight="1" x14ac:dyDescent="0.25">
      <c r="A40" s="232" t="s">
        <v>191</v>
      </c>
      <c r="B40" s="228">
        <v>5722</v>
      </c>
      <c r="C40" s="228">
        <v>7539</v>
      </c>
      <c r="D40" s="228">
        <v>7577</v>
      </c>
      <c r="E40" s="228">
        <v>7998</v>
      </c>
      <c r="F40" s="229">
        <v>6932</v>
      </c>
      <c r="G40" s="26">
        <v>1194.5126848488601</v>
      </c>
      <c r="H40" s="26">
        <v>1557.0733469126301</v>
      </c>
      <c r="I40" s="26">
        <v>1545.5210913896201</v>
      </c>
      <c r="J40" s="26">
        <v>1606.6716970924399</v>
      </c>
      <c r="K40" s="26">
        <v>1374.7769471398799</v>
      </c>
    </row>
    <row r="41" spans="1:11" s="23" customFormat="1" ht="15" customHeight="1" x14ac:dyDescent="0.25">
      <c r="A41" s="232" t="s">
        <v>192</v>
      </c>
      <c r="B41" s="228">
        <v>5546</v>
      </c>
      <c r="C41" s="228">
        <v>6109</v>
      </c>
      <c r="D41" s="228">
        <v>7204</v>
      </c>
      <c r="E41" s="228">
        <v>6789</v>
      </c>
      <c r="F41" s="229">
        <v>4278</v>
      </c>
      <c r="G41" s="26">
        <v>1811.82639871373</v>
      </c>
      <c r="H41" s="26">
        <v>1977.94445425205</v>
      </c>
      <c r="I41" s="26">
        <v>2315.2160183672399</v>
      </c>
      <c r="J41" s="26">
        <v>2155.3597057502702</v>
      </c>
      <c r="K41" s="26">
        <v>1343.2501447187101</v>
      </c>
    </row>
    <row r="42" spans="1:11" s="23" customFormat="1" ht="15" customHeight="1" x14ac:dyDescent="0.25">
      <c r="A42" s="232" t="s">
        <v>193</v>
      </c>
      <c r="B42" s="228" t="s">
        <v>230</v>
      </c>
      <c r="C42" s="228" t="s">
        <v>230</v>
      </c>
      <c r="D42" s="228" t="s">
        <v>230</v>
      </c>
      <c r="E42" s="228">
        <v>162</v>
      </c>
      <c r="F42" s="229" t="s">
        <v>230</v>
      </c>
      <c r="G42" s="26" t="s">
        <v>230</v>
      </c>
      <c r="H42" s="26" t="s">
        <v>230</v>
      </c>
      <c r="I42" s="26" t="s">
        <v>230</v>
      </c>
      <c r="J42" s="26">
        <v>1274.4612580191099</v>
      </c>
      <c r="K42" s="26" t="s">
        <v>230</v>
      </c>
    </row>
    <row r="43" spans="1:11" s="23" customFormat="1" ht="15" customHeight="1" x14ac:dyDescent="0.25">
      <c r="A43" s="232" t="s">
        <v>194</v>
      </c>
      <c r="B43" s="228">
        <v>7763</v>
      </c>
      <c r="C43" s="228">
        <v>8811</v>
      </c>
      <c r="D43" s="228">
        <v>9000</v>
      </c>
      <c r="E43" s="228">
        <v>9085</v>
      </c>
      <c r="F43" s="229">
        <v>7089</v>
      </c>
      <c r="G43" s="26">
        <v>1683.56585859445</v>
      </c>
      <c r="H43" s="26">
        <v>1898.55309740608</v>
      </c>
      <c r="I43" s="26">
        <v>1929.4706369370101</v>
      </c>
      <c r="J43" s="26">
        <v>1929.9475353281</v>
      </c>
      <c r="K43" s="26">
        <v>1500.2421787626799</v>
      </c>
    </row>
    <row r="44" spans="1:11" s="23" customFormat="1" ht="15" customHeight="1" x14ac:dyDescent="0.25">
      <c r="A44" s="232" t="s">
        <v>195</v>
      </c>
      <c r="B44" s="228">
        <v>11391</v>
      </c>
      <c r="C44" s="228">
        <v>12694</v>
      </c>
      <c r="D44" s="228">
        <v>13314</v>
      </c>
      <c r="E44" s="228">
        <v>13242</v>
      </c>
      <c r="F44" s="229">
        <v>10577</v>
      </c>
      <c r="G44" s="26">
        <v>1680.6058167638901</v>
      </c>
      <c r="H44" s="26">
        <v>1872.79381448191</v>
      </c>
      <c r="I44" s="26">
        <v>1952.1133761308899</v>
      </c>
      <c r="J44" s="26">
        <v>1937.9274613115699</v>
      </c>
      <c r="K44" s="26">
        <v>1550.16240729378</v>
      </c>
    </row>
    <row r="45" spans="1:11" s="23" customFormat="1" ht="15" customHeight="1" x14ac:dyDescent="0.25">
      <c r="A45" s="232" t="s">
        <v>196</v>
      </c>
      <c r="B45" s="228">
        <v>2503</v>
      </c>
      <c r="C45" s="228">
        <v>2715</v>
      </c>
      <c r="D45" s="228">
        <v>2645</v>
      </c>
      <c r="E45" s="228">
        <v>2660</v>
      </c>
      <c r="F45" s="229">
        <v>1730</v>
      </c>
      <c r="G45" s="26">
        <v>1262.7151975419199</v>
      </c>
      <c r="H45" s="26">
        <v>1379.2319559161101</v>
      </c>
      <c r="I45" s="26">
        <v>1352.6944565639801</v>
      </c>
      <c r="J45" s="26">
        <v>1382.2395126377</v>
      </c>
      <c r="K45" s="26">
        <v>912.53667694754495</v>
      </c>
    </row>
    <row r="46" spans="1:11" s="23" customFormat="1" ht="15" customHeight="1" x14ac:dyDescent="0.25">
      <c r="A46" s="232" t="s">
        <v>197</v>
      </c>
      <c r="B46" s="228">
        <v>2558</v>
      </c>
      <c r="C46" s="228">
        <v>2595</v>
      </c>
      <c r="D46" s="228">
        <v>2898</v>
      </c>
      <c r="E46" s="228">
        <v>3136</v>
      </c>
      <c r="F46" s="229">
        <v>2366</v>
      </c>
      <c r="G46" s="26">
        <v>1687.2262681511199</v>
      </c>
      <c r="H46" s="26">
        <v>1684.03025568712</v>
      </c>
      <c r="I46" s="26">
        <v>1847.8254179253399</v>
      </c>
      <c r="J46" s="26">
        <v>1952.7304928486101</v>
      </c>
      <c r="K46" s="26">
        <v>1453.9964422191699</v>
      </c>
    </row>
    <row r="47" spans="1:11" s="23" customFormat="1" ht="15" customHeight="1" x14ac:dyDescent="0.25">
      <c r="A47" s="232" t="s">
        <v>198</v>
      </c>
      <c r="B47" s="228">
        <v>762</v>
      </c>
      <c r="C47" s="228">
        <v>820</v>
      </c>
      <c r="D47" s="228">
        <v>776</v>
      </c>
      <c r="E47" s="228">
        <v>775</v>
      </c>
      <c r="F47" s="229">
        <v>660</v>
      </c>
      <c r="G47" s="26">
        <v>1459.3159963871101</v>
      </c>
      <c r="H47" s="26">
        <v>1573.10631263357</v>
      </c>
      <c r="I47" s="26">
        <v>1478.76583138867</v>
      </c>
      <c r="J47" s="26">
        <v>1468.5116977540199</v>
      </c>
      <c r="K47" s="26">
        <v>1246.73441068275</v>
      </c>
    </row>
    <row r="48" spans="1:11" s="23" customFormat="1" ht="15" customHeight="1" x14ac:dyDescent="0.25">
      <c r="A48" s="232" t="s">
        <v>199</v>
      </c>
      <c r="B48" s="228">
        <v>1506</v>
      </c>
      <c r="C48" s="228">
        <v>1581</v>
      </c>
      <c r="D48" s="228">
        <v>1701</v>
      </c>
      <c r="E48" s="228">
        <v>1685</v>
      </c>
      <c r="F48" s="229">
        <v>1051</v>
      </c>
      <c r="G48" s="26">
        <v>1057.1871758196701</v>
      </c>
      <c r="H48" s="26">
        <v>1126.30644750748</v>
      </c>
      <c r="I48" s="26">
        <v>1213.5733009667099</v>
      </c>
      <c r="J48" s="26">
        <v>1215.71689521447</v>
      </c>
      <c r="K48" s="26">
        <v>761.51602355279601</v>
      </c>
    </row>
    <row r="49" spans="1:11" s="23" customFormat="1" ht="15" customHeight="1" x14ac:dyDescent="0.25">
      <c r="A49" s="232" t="s">
        <v>200</v>
      </c>
      <c r="B49" s="228">
        <v>1514</v>
      </c>
      <c r="C49" s="228">
        <v>1629</v>
      </c>
      <c r="D49" s="228">
        <v>1754</v>
      </c>
      <c r="E49" s="228">
        <v>1669</v>
      </c>
      <c r="F49" s="229">
        <v>948</v>
      </c>
      <c r="G49" s="26">
        <v>1605.0662545441801</v>
      </c>
      <c r="H49" s="26">
        <v>1705.0744232777399</v>
      </c>
      <c r="I49" s="26">
        <v>1814.69008871407</v>
      </c>
      <c r="J49" s="26">
        <v>1714.91241477942</v>
      </c>
      <c r="K49" s="26">
        <v>966.69564639386897</v>
      </c>
    </row>
    <row r="50" spans="1:11" s="23" customFormat="1" ht="15" customHeight="1" x14ac:dyDescent="0.25">
      <c r="A50" s="232" t="s">
        <v>201</v>
      </c>
      <c r="B50" s="228">
        <v>4131</v>
      </c>
      <c r="C50" s="228">
        <v>4416</v>
      </c>
      <c r="D50" s="228">
        <v>4774</v>
      </c>
      <c r="E50" s="228">
        <v>4495</v>
      </c>
      <c r="F50" s="229">
        <v>2305</v>
      </c>
      <c r="G50" s="26">
        <v>1055.2616331685299</v>
      </c>
      <c r="H50" s="26">
        <v>1132.2369856494799</v>
      </c>
      <c r="I50" s="26">
        <v>1220.6598771660299</v>
      </c>
      <c r="J50" s="26">
        <v>1159.6455795253401</v>
      </c>
      <c r="K50" s="26">
        <v>598.17067693336605</v>
      </c>
    </row>
    <row r="51" spans="1:11" s="23" customFormat="1" ht="15" customHeight="1" x14ac:dyDescent="0.25">
      <c r="A51" s="232" t="s">
        <v>202</v>
      </c>
      <c r="B51" s="228">
        <v>659</v>
      </c>
      <c r="C51" s="228">
        <v>720</v>
      </c>
      <c r="D51" s="228">
        <v>774</v>
      </c>
      <c r="E51" s="228">
        <v>809</v>
      </c>
      <c r="F51" s="229">
        <v>477</v>
      </c>
      <c r="G51" s="26">
        <v>1173.2231756308499</v>
      </c>
      <c r="H51" s="26">
        <v>1285.3386399040201</v>
      </c>
      <c r="I51" s="26">
        <v>1384.56959430131</v>
      </c>
      <c r="J51" s="26">
        <v>1456.4925102961899</v>
      </c>
      <c r="K51" s="26">
        <v>865.77957670643298</v>
      </c>
    </row>
    <row r="52" spans="1:11" s="23" customFormat="1" ht="15" customHeight="1" x14ac:dyDescent="0.25">
      <c r="A52" s="232" t="s">
        <v>203</v>
      </c>
      <c r="B52" s="228">
        <v>435</v>
      </c>
      <c r="C52" s="228">
        <v>387</v>
      </c>
      <c r="D52" s="228">
        <v>446</v>
      </c>
      <c r="E52" s="228">
        <v>471</v>
      </c>
      <c r="F52" s="229">
        <v>404</v>
      </c>
      <c r="G52" s="26">
        <v>1425.5700139279199</v>
      </c>
      <c r="H52" s="26">
        <v>1251.1763432723401</v>
      </c>
      <c r="I52" s="26">
        <v>1427.8665626130601</v>
      </c>
      <c r="J52" s="26">
        <v>1497.16020842086</v>
      </c>
      <c r="K52" s="26">
        <v>1265.53964681201</v>
      </c>
    </row>
    <row r="53" spans="1:11" s="23" customFormat="1" ht="15" customHeight="1" x14ac:dyDescent="0.25">
      <c r="A53" s="232" t="s">
        <v>204</v>
      </c>
      <c r="B53" s="228" t="s">
        <v>230</v>
      </c>
      <c r="C53" s="228" t="s">
        <v>230</v>
      </c>
      <c r="D53" s="228" t="s">
        <v>230</v>
      </c>
      <c r="E53" s="228" t="s">
        <v>230</v>
      </c>
      <c r="F53" s="229" t="s">
        <v>230</v>
      </c>
      <c r="G53" s="26" t="s">
        <v>230</v>
      </c>
      <c r="H53" s="26" t="s">
        <v>230</v>
      </c>
      <c r="I53" s="26" t="s">
        <v>230</v>
      </c>
      <c r="J53" s="26" t="s">
        <v>230</v>
      </c>
      <c r="K53" s="26" t="s">
        <v>230</v>
      </c>
    </row>
    <row r="54" spans="1:11" s="23" customFormat="1" ht="15" customHeight="1" x14ac:dyDescent="0.25">
      <c r="A54" s="232" t="s">
        <v>205</v>
      </c>
      <c r="B54" s="228" t="s">
        <v>230</v>
      </c>
      <c r="C54" s="228" t="s">
        <v>230</v>
      </c>
      <c r="D54" s="228" t="s">
        <v>230</v>
      </c>
      <c r="E54" s="228" t="s">
        <v>230</v>
      </c>
      <c r="F54" s="229" t="s">
        <v>230</v>
      </c>
      <c r="G54" s="26" t="s">
        <v>230</v>
      </c>
      <c r="H54" s="26" t="s">
        <v>230</v>
      </c>
      <c r="I54" s="26" t="s">
        <v>230</v>
      </c>
      <c r="J54" s="26" t="s">
        <v>230</v>
      </c>
      <c r="K54" s="26" t="s">
        <v>230</v>
      </c>
    </row>
    <row r="55" spans="1:11" s="23" customFormat="1" ht="15" customHeight="1" x14ac:dyDescent="0.25">
      <c r="A55" s="232" t="s">
        <v>206</v>
      </c>
      <c r="B55" s="228">
        <v>1546</v>
      </c>
      <c r="C55" s="228">
        <v>1707</v>
      </c>
      <c r="D55" s="228">
        <v>1942</v>
      </c>
      <c r="E55" s="228">
        <v>1625</v>
      </c>
      <c r="F55" s="229">
        <v>1416</v>
      </c>
      <c r="G55" s="26">
        <v>1850.70669398728</v>
      </c>
      <c r="H55" s="26">
        <v>2035.1957263055001</v>
      </c>
      <c r="I55" s="26">
        <v>2308.5581037903198</v>
      </c>
      <c r="J55" s="26">
        <v>1930.05187242695</v>
      </c>
      <c r="K55" s="26">
        <v>1682.4826530315599</v>
      </c>
    </row>
    <row r="56" spans="1:11" s="23" customFormat="1" ht="15" customHeight="1" x14ac:dyDescent="0.25">
      <c r="A56" s="232" t="s">
        <v>207</v>
      </c>
      <c r="B56" s="228">
        <v>1184</v>
      </c>
      <c r="C56" s="228">
        <v>1278</v>
      </c>
      <c r="D56" s="228">
        <v>1401</v>
      </c>
      <c r="E56" s="228">
        <v>1227</v>
      </c>
      <c r="F56" s="229">
        <v>820</v>
      </c>
      <c r="G56" s="26">
        <v>1285.9785778806699</v>
      </c>
      <c r="H56" s="26">
        <v>1388.03608994361</v>
      </c>
      <c r="I56" s="26">
        <v>1540.18448390706</v>
      </c>
      <c r="J56" s="26">
        <v>1359.0757687488899</v>
      </c>
      <c r="K56" s="26">
        <v>914.47810024988405</v>
      </c>
    </row>
    <row r="57" spans="1:11" s="23" customFormat="1" ht="15" customHeight="1" x14ac:dyDescent="0.25">
      <c r="A57" s="232" t="s">
        <v>208</v>
      </c>
      <c r="B57" s="228">
        <v>1634</v>
      </c>
      <c r="C57" s="228">
        <v>1700</v>
      </c>
      <c r="D57" s="228">
        <v>1983</v>
      </c>
      <c r="E57" s="228">
        <v>2201</v>
      </c>
      <c r="F57" s="229">
        <v>1656</v>
      </c>
      <c r="G57" s="26">
        <v>1484.37285129981</v>
      </c>
      <c r="H57" s="26">
        <v>1522.08506102357</v>
      </c>
      <c r="I57" s="26">
        <v>1759.1411475510599</v>
      </c>
      <c r="J57" s="26">
        <v>1941.7992231369999</v>
      </c>
      <c r="K57" s="26">
        <v>1443.4635737558301</v>
      </c>
    </row>
    <row r="58" spans="1:11" s="23" customFormat="1" ht="15" customHeight="1" x14ac:dyDescent="0.25">
      <c r="A58" s="232" t="s">
        <v>209</v>
      </c>
      <c r="B58" s="228" t="s">
        <v>230</v>
      </c>
      <c r="C58" s="228">
        <v>247</v>
      </c>
      <c r="D58" s="228">
        <v>237</v>
      </c>
      <c r="E58" s="228">
        <v>242</v>
      </c>
      <c r="F58" s="229">
        <v>148</v>
      </c>
      <c r="G58" s="26" t="s">
        <v>230</v>
      </c>
      <c r="H58" s="26">
        <v>1237.31758359636</v>
      </c>
      <c r="I58" s="26">
        <v>1152.63667947263</v>
      </c>
      <c r="J58" s="26">
        <v>1122.0304310551101</v>
      </c>
      <c r="K58" s="26">
        <v>694.64310975443505</v>
      </c>
    </row>
    <row r="59" spans="1:11" s="23" customFormat="1" ht="15" customHeight="1" x14ac:dyDescent="0.25">
      <c r="A59" s="232" t="s">
        <v>210</v>
      </c>
      <c r="B59" s="228" t="s">
        <v>230</v>
      </c>
      <c r="C59" s="228" t="s">
        <v>230</v>
      </c>
      <c r="D59" s="228" t="s">
        <v>230</v>
      </c>
      <c r="E59" s="228" t="s">
        <v>230</v>
      </c>
      <c r="F59" s="229" t="s">
        <v>230</v>
      </c>
      <c r="G59" s="26" t="s">
        <v>230</v>
      </c>
      <c r="H59" s="26" t="s">
        <v>230</v>
      </c>
      <c r="I59" s="26" t="s">
        <v>230</v>
      </c>
      <c r="J59" s="26" t="s">
        <v>230</v>
      </c>
      <c r="K59" s="26" t="s">
        <v>230</v>
      </c>
    </row>
    <row r="60" spans="1:11" s="23" customFormat="1" ht="15" customHeight="1" x14ac:dyDescent="0.25">
      <c r="A60" s="232" t="s">
        <v>211</v>
      </c>
      <c r="B60" s="228" t="s">
        <v>230</v>
      </c>
      <c r="C60" s="228" t="s">
        <v>230</v>
      </c>
      <c r="D60" s="228" t="s">
        <v>230</v>
      </c>
      <c r="E60" s="228" t="s">
        <v>230</v>
      </c>
      <c r="F60" s="229" t="s">
        <v>230</v>
      </c>
      <c r="G60" s="26" t="s">
        <v>230</v>
      </c>
      <c r="H60" s="26" t="s">
        <v>230</v>
      </c>
      <c r="I60" s="26" t="s">
        <v>230</v>
      </c>
      <c r="J60" s="26" t="s">
        <v>230</v>
      </c>
      <c r="K60" s="26" t="s">
        <v>230</v>
      </c>
    </row>
    <row r="61" spans="1:11" s="23" customFormat="1" ht="15" customHeight="1" x14ac:dyDescent="0.25">
      <c r="A61" s="232" t="s">
        <v>212</v>
      </c>
      <c r="B61" s="228">
        <v>1830</v>
      </c>
      <c r="C61" s="228">
        <v>1764</v>
      </c>
      <c r="D61" s="228">
        <v>1827</v>
      </c>
      <c r="E61" s="228">
        <v>2248</v>
      </c>
      <c r="F61" s="229">
        <v>1930</v>
      </c>
      <c r="G61" s="26">
        <v>1888.9484356635601</v>
      </c>
      <c r="H61" s="26">
        <v>1805.96516018138</v>
      </c>
      <c r="I61" s="26">
        <v>1850.3897667103799</v>
      </c>
      <c r="J61" s="26">
        <v>2248.8292708116101</v>
      </c>
      <c r="K61" s="26">
        <v>1911.87951582143</v>
      </c>
    </row>
    <row r="62" spans="1:11" s="23" customFormat="1" ht="15" customHeight="1" x14ac:dyDescent="0.25">
      <c r="A62" s="232" t="s">
        <v>213</v>
      </c>
      <c r="B62" s="228" t="s">
        <v>230</v>
      </c>
      <c r="C62" s="228" t="s">
        <v>230</v>
      </c>
      <c r="D62" s="228" t="s">
        <v>230</v>
      </c>
      <c r="E62" s="228" t="s">
        <v>230</v>
      </c>
      <c r="F62" s="229" t="s">
        <v>230</v>
      </c>
      <c r="G62" s="26" t="s">
        <v>230</v>
      </c>
      <c r="H62" s="26" t="s">
        <v>230</v>
      </c>
      <c r="I62" s="26" t="s">
        <v>230</v>
      </c>
      <c r="J62" s="26" t="s">
        <v>230</v>
      </c>
      <c r="K62" s="26" t="s">
        <v>230</v>
      </c>
    </row>
    <row r="63" spans="1:11" s="23" customFormat="1" ht="15" customHeight="1" x14ac:dyDescent="0.25">
      <c r="A63" s="232" t="s">
        <v>214</v>
      </c>
      <c r="B63" s="228">
        <v>1714</v>
      </c>
      <c r="C63" s="228">
        <v>1868</v>
      </c>
      <c r="D63" s="228">
        <v>2032</v>
      </c>
      <c r="E63" s="228">
        <v>2196</v>
      </c>
      <c r="F63" s="229">
        <v>1998</v>
      </c>
      <c r="G63" s="26">
        <v>1063.23417708584</v>
      </c>
      <c r="H63" s="26">
        <v>1158.8367234186801</v>
      </c>
      <c r="I63" s="26">
        <v>1257.70110883595</v>
      </c>
      <c r="J63" s="26">
        <v>1366.10824974262</v>
      </c>
      <c r="K63" s="26">
        <v>1248.5899991901299</v>
      </c>
    </row>
    <row r="64" spans="1:11" s="23" customFormat="1" ht="15" customHeight="1" x14ac:dyDescent="0.25">
      <c r="A64" s="232" t="s">
        <v>215</v>
      </c>
      <c r="B64" s="228">
        <v>613</v>
      </c>
      <c r="C64" s="228">
        <v>690</v>
      </c>
      <c r="D64" s="228">
        <v>698</v>
      </c>
      <c r="E64" s="228">
        <v>734</v>
      </c>
      <c r="F64" s="229">
        <v>557</v>
      </c>
      <c r="G64" s="26">
        <v>1163.1759843155501</v>
      </c>
      <c r="H64" s="26">
        <v>1291.98565504318</v>
      </c>
      <c r="I64" s="26">
        <v>1281.36264730175</v>
      </c>
      <c r="J64" s="26">
        <v>1339.2841414163699</v>
      </c>
      <c r="K64" s="26">
        <v>1006.08587138246</v>
      </c>
    </row>
    <row r="65" spans="1:11" s="23" customFormat="1" ht="15" customHeight="1" x14ac:dyDescent="0.25">
      <c r="A65" s="232" t="s">
        <v>216</v>
      </c>
      <c r="B65" s="228" t="s">
        <v>230</v>
      </c>
      <c r="C65" s="228" t="s">
        <v>230</v>
      </c>
      <c r="D65" s="228">
        <v>205</v>
      </c>
      <c r="E65" s="228">
        <v>249</v>
      </c>
      <c r="F65" s="229">
        <v>176</v>
      </c>
      <c r="G65" s="26" t="s">
        <v>230</v>
      </c>
      <c r="H65" s="26" t="s">
        <v>230</v>
      </c>
      <c r="I65" s="26">
        <v>1296.3255873688399</v>
      </c>
      <c r="J65" s="26">
        <v>1538.26206852429</v>
      </c>
      <c r="K65" s="26">
        <v>1054.99129181083</v>
      </c>
    </row>
    <row r="66" spans="1:11" s="29" customFormat="1" ht="21" customHeight="1" x14ac:dyDescent="0.25">
      <c r="A66" s="28" t="s">
        <v>217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</row>
    <row r="67" spans="1:11" s="29" customFormat="1" ht="15.95" customHeight="1" x14ac:dyDescent="0.25">
      <c r="A67" s="30" t="s">
        <v>231</v>
      </c>
      <c r="B67" s="23"/>
      <c r="C67" s="23"/>
      <c r="D67" s="23"/>
      <c r="E67" s="23"/>
      <c r="F67" s="23"/>
      <c r="G67" s="23"/>
      <c r="H67" s="23"/>
    </row>
    <row r="68" spans="1:11" s="29" customFormat="1" ht="18" customHeight="1" x14ac:dyDescent="0.25">
      <c r="A68" s="30" t="s">
        <v>218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spans="1:11" s="29" customFormat="1" ht="18" customHeight="1" x14ac:dyDescent="0.25">
      <c r="A69" s="30" t="s">
        <v>219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1:11" s="29" customFormat="1" ht="18" customHeight="1" x14ac:dyDescent="0.25">
      <c r="A70" s="69" t="s">
        <v>289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</row>
    <row r="71" spans="1:11" s="29" customFormat="1" ht="15.75" x14ac:dyDescent="0.25">
      <c r="A71" s="69" t="s">
        <v>290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1:11" ht="15.75" x14ac:dyDescent="0.25">
      <c r="A72" s="68" t="s">
        <v>140</v>
      </c>
    </row>
  </sheetData>
  <sheetProtection algorithmName="SHA-512" hashValue="Cut/AhArLTmlPIEiHoYfhWESfbqAR/Wu3k8Ml7QVs5gGQ5VtnKj7c9yTRzayVAwuJWwIjQCrzfPakeJBSB28Nw==" saltValue="QeiJg8NU69bL99Yq9hfqRw==" spinCount="100000" sheet="1" objects="1" scenarios="1"/>
  <hyperlinks>
    <hyperlink ref="A72" location="'Table of Contents'!A1" display="Click here to return to the Table of Contents" xr:uid="{08193625-8657-42C2-9915-F078F821B6ED}"/>
  </hyperlinks>
  <printOptions horizontalCentered="1"/>
  <pageMargins left="0.25" right="0.25" top="0.3" bottom="0.1" header="0.3" footer="0"/>
  <pageSetup scale="6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32E43-6C38-4966-A9EB-34C5CB865FA3}">
  <sheetPr codeName="Sheet13">
    <pageSetUpPr fitToPage="1"/>
  </sheetPr>
  <dimension ref="A1:K72"/>
  <sheetViews>
    <sheetView zoomScaleNormal="100" workbookViewId="0">
      <selection activeCell="L2" sqref="L2"/>
    </sheetView>
  </sheetViews>
  <sheetFormatPr defaultRowHeight="12.75" x14ac:dyDescent="0.2"/>
  <cols>
    <col min="1" max="1" width="23.7109375" style="32" customWidth="1"/>
    <col min="2" max="11" width="10.7109375" style="32" customWidth="1"/>
    <col min="12" max="16384" width="9.140625" style="32"/>
  </cols>
  <sheetData>
    <row r="1" spans="1:11" s="58" customFormat="1" ht="21" x14ac:dyDescent="0.25">
      <c r="A1" s="11" t="s">
        <v>369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21.75" customHeight="1" x14ac:dyDescent="0.2">
      <c r="A2" s="11" t="s">
        <v>363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38.1" customHeight="1" x14ac:dyDescent="0.3">
      <c r="A3" s="230" t="s">
        <v>223</v>
      </c>
      <c r="B3" s="16" t="s">
        <v>143</v>
      </c>
      <c r="C3" s="17" t="s">
        <v>144</v>
      </c>
      <c r="D3" s="17" t="s">
        <v>145</v>
      </c>
      <c r="E3" s="17" t="s">
        <v>146</v>
      </c>
      <c r="F3" s="225" t="s">
        <v>147</v>
      </c>
      <c r="G3" s="17" t="s">
        <v>148</v>
      </c>
      <c r="H3" s="17" t="s">
        <v>149</v>
      </c>
      <c r="I3" s="17" t="s">
        <v>150</v>
      </c>
      <c r="J3" s="17" t="s">
        <v>151</v>
      </c>
      <c r="K3" s="17" t="s">
        <v>152</v>
      </c>
    </row>
    <row r="4" spans="1:11" ht="18" customHeight="1" x14ac:dyDescent="0.2">
      <c r="A4" s="231" t="s">
        <v>154</v>
      </c>
      <c r="B4" s="226">
        <v>66723</v>
      </c>
      <c r="C4" s="226">
        <v>75263</v>
      </c>
      <c r="D4" s="226">
        <v>80283</v>
      </c>
      <c r="E4" s="226">
        <v>83853</v>
      </c>
      <c r="F4" s="227">
        <v>62080</v>
      </c>
      <c r="G4" s="21">
        <v>795.51948726223895</v>
      </c>
      <c r="H4" s="21">
        <v>895.42356548554505</v>
      </c>
      <c r="I4" s="21">
        <v>953.967915504963</v>
      </c>
      <c r="J4" s="21">
        <v>996.728496714426</v>
      </c>
      <c r="K4" s="21">
        <v>739.44048727718905</v>
      </c>
    </row>
    <row r="5" spans="1:11" ht="15" customHeight="1" x14ac:dyDescent="0.2">
      <c r="A5" s="232" t="s">
        <v>156</v>
      </c>
      <c r="B5" s="228">
        <v>2979</v>
      </c>
      <c r="C5" s="228">
        <v>3509</v>
      </c>
      <c r="D5" s="228">
        <v>3681</v>
      </c>
      <c r="E5" s="228">
        <v>3765</v>
      </c>
      <c r="F5" s="229">
        <v>2774</v>
      </c>
      <c r="G5" s="26">
        <v>870.43632738592703</v>
      </c>
      <c r="H5" s="26">
        <v>1029.28177169731</v>
      </c>
      <c r="I5" s="26">
        <v>1086.2619567837901</v>
      </c>
      <c r="J5" s="26">
        <v>1114.5298489356101</v>
      </c>
      <c r="K5" s="26">
        <v>822.73930384702203</v>
      </c>
    </row>
    <row r="6" spans="1:11" ht="16.5" customHeight="1" x14ac:dyDescent="0.25">
      <c r="A6" s="233" t="s">
        <v>365</v>
      </c>
      <c r="B6" s="228">
        <v>338</v>
      </c>
      <c r="C6" s="228">
        <v>448</v>
      </c>
      <c r="D6" s="228">
        <v>358</v>
      </c>
      <c r="E6" s="228">
        <v>428</v>
      </c>
      <c r="F6" s="229">
        <v>238</v>
      </c>
      <c r="G6" s="26">
        <v>1006.73867009701</v>
      </c>
      <c r="H6" s="26">
        <v>1325.36032276008</v>
      </c>
      <c r="I6" s="26">
        <v>1052.53594775701</v>
      </c>
      <c r="J6" s="26">
        <v>1252.5843837873599</v>
      </c>
      <c r="K6" s="26">
        <v>696.58998489837404</v>
      </c>
    </row>
    <row r="7" spans="1:11" ht="15" customHeight="1" x14ac:dyDescent="0.2">
      <c r="A7" s="232" t="s">
        <v>158</v>
      </c>
      <c r="B7" s="228" t="s">
        <v>230</v>
      </c>
      <c r="C7" s="228" t="s">
        <v>230</v>
      </c>
      <c r="D7" s="228" t="s">
        <v>230</v>
      </c>
      <c r="E7" s="228" t="s">
        <v>230</v>
      </c>
      <c r="F7" s="229" t="s">
        <v>230</v>
      </c>
      <c r="G7" s="26" t="s">
        <v>230</v>
      </c>
      <c r="H7" s="26" t="s">
        <v>230</v>
      </c>
      <c r="I7" s="26" t="s">
        <v>230</v>
      </c>
      <c r="J7" s="26" t="s">
        <v>230</v>
      </c>
      <c r="K7" s="26" t="s">
        <v>230</v>
      </c>
    </row>
    <row r="8" spans="1:11" ht="15" customHeight="1" x14ac:dyDescent="0.2">
      <c r="A8" s="232" t="s">
        <v>159</v>
      </c>
      <c r="B8" s="228" t="s">
        <v>230</v>
      </c>
      <c r="C8" s="228" t="s">
        <v>230</v>
      </c>
      <c r="D8" s="228" t="s">
        <v>230</v>
      </c>
      <c r="E8" s="228" t="s">
        <v>230</v>
      </c>
      <c r="F8" s="229" t="s">
        <v>230</v>
      </c>
      <c r="G8" s="26" t="s">
        <v>230</v>
      </c>
      <c r="H8" s="26" t="s">
        <v>230</v>
      </c>
      <c r="I8" s="26" t="s">
        <v>230</v>
      </c>
      <c r="J8" s="26" t="s">
        <v>230</v>
      </c>
      <c r="K8" s="26" t="s">
        <v>230</v>
      </c>
    </row>
    <row r="9" spans="1:11" ht="15" customHeight="1" x14ac:dyDescent="0.2">
      <c r="A9" s="232" t="s">
        <v>160</v>
      </c>
      <c r="B9" s="228">
        <v>376</v>
      </c>
      <c r="C9" s="228">
        <v>363</v>
      </c>
      <c r="D9" s="228">
        <v>401</v>
      </c>
      <c r="E9" s="228">
        <v>438</v>
      </c>
      <c r="F9" s="229">
        <v>354</v>
      </c>
      <c r="G9" s="26">
        <v>799.09327675204497</v>
      </c>
      <c r="H9" s="26">
        <v>761.83439947667</v>
      </c>
      <c r="I9" s="26">
        <v>833.04053554239999</v>
      </c>
      <c r="J9" s="26">
        <v>981.27540398578799</v>
      </c>
      <c r="K9" s="26">
        <v>815.75737873708397</v>
      </c>
    </row>
    <row r="10" spans="1:11" ht="15" customHeight="1" x14ac:dyDescent="0.2">
      <c r="A10" s="232" t="s">
        <v>161</v>
      </c>
      <c r="B10" s="228" t="s">
        <v>230</v>
      </c>
      <c r="C10" s="228" t="s">
        <v>230</v>
      </c>
      <c r="D10" s="228" t="s">
        <v>230</v>
      </c>
      <c r="E10" s="228" t="s">
        <v>230</v>
      </c>
      <c r="F10" s="229" t="s">
        <v>230</v>
      </c>
      <c r="G10" s="26" t="s">
        <v>230</v>
      </c>
      <c r="H10" s="26" t="s">
        <v>230</v>
      </c>
      <c r="I10" s="26" t="s">
        <v>230</v>
      </c>
      <c r="J10" s="26" t="s">
        <v>230</v>
      </c>
      <c r="K10" s="26" t="s">
        <v>230</v>
      </c>
    </row>
    <row r="11" spans="1:11" ht="15" customHeight="1" x14ac:dyDescent="0.2">
      <c r="A11" s="232" t="s">
        <v>162</v>
      </c>
      <c r="B11" s="228" t="s">
        <v>230</v>
      </c>
      <c r="C11" s="228" t="s">
        <v>230</v>
      </c>
      <c r="D11" s="228" t="s">
        <v>230</v>
      </c>
      <c r="E11" s="228" t="s">
        <v>230</v>
      </c>
      <c r="F11" s="229" t="s">
        <v>230</v>
      </c>
      <c r="G11" s="26" t="s">
        <v>230</v>
      </c>
      <c r="H11" s="26" t="s">
        <v>230</v>
      </c>
      <c r="I11" s="26" t="s">
        <v>230</v>
      </c>
      <c r="J11" s="26" t="s">
        <v>230</v>
      </c>
      <c r="K11" s="26" t="s">
        <v>230</v>
      </c>
    </row>
    <row r="12" spans="1:11" ht="15" customHeight="1" x14ac:dyDescent="0.2">
      <c r="A12" s="234" t="s">
        <v>163</v>
      </c>
      <c r="B12" s="228">
        <v>1540</v>
      </c>
      <c r="C12" s="228">
        <v>1728</v>
      </c>
      <c r="D12" s="228">
        <v>1978</v>
      </c>
      <c r="E12" s="228">
        <v>2020</v>
      </c>
      <c r="F12" s="229">
        <v>1463</v>
      </c>
      <c r="G12" s="26">
        <v>706.49406793502305</v>
      </c>
      <c r="H12" s="26">
        <v>791.79093864549202</v>
      </c>
      <c r="I12" s="26">
        <v>900.03139504047294</v>
      </c>
      <c r="J12" s="26">
        <v>920.48701631090501</v>
      </c>
      <c r="K12" s="26">
        <v>664.86097828373499</v>
      </c>
    </row>
    <row r="13" spans="1:11" ht="15" customHeight="1" x14ac:dyDescent="0.2">
      <c r="A13" s="232" t="s">
        <v>164</v>
      </c>
      <c r="B13" s="228" t="s">
        <v>230</v>
      </c>
      <c r="C13" s="228" t="s">
        <v>230</v>
      </c>
      <c r="D13" s="228" t="s">
        <v>230</v>
      </c>
      <c r="E13" s="228" t="s">
        <v>230</v>
      </c>
      <c r="F13" s="229" t="s">
        <v>230</v>
      </c>
      <c r="G13" s="26" t="s">
        <v>230</v>
      </c>
      <c r="H13" s="26" t="s">
        <v>230</v>
      </c>
      <c r="I13" s="26" t="s">
        <v>230</v>
      </c>
      <c r="J13" s="26" t="s">
        <v>230</v>
      </c>
      <c r="K13" s="26" t="s">
        <v>230</v>
      </c>
    </row>
    <row r="14" spans="1:11" ht="15" customHeight="1" x14ac:dyDescent="0.2">
      <c r="A14" s="232" t="s">
        <v>165</v>
      </c>
      <c r="B14" s="228">
        <v>131</v>
      </c>
      <c r="C14" s="228">
        <v>125</v>
      </c>
      <c r="D14" s="228">
        <v>139</v>
      </c>
      <c r="E14" s="228">
        <v>155</v>
      </c>
      <c r="F14" s="229">
        <v>114</v>
      </c>
      <c r="G14" s="26">
        <v>421.37826576976602</v>
      </c>
      <c r="H14" s="26">
        <v>393.89134741937602</v>
      </c>
      <c r="I14" s="26">
        <v>426.37234421403099</v>
      </c>
      <c r="J14" s="26">
        <v>464.30688037727299</v>
      </c>
      <c r="K14" s="26">
        <v>333.23093884936998</v>
      </c>
    </row>
    <row r="15" spans="1:11" ht="15" customHeight="1" x14ac:dyDescent="0.2">
      <c r="A15" s="232" t="s">
        <v>166</v>
      </c>
      <c r="B15" s="228">
        <v>1622</v>
      </c>
      <c r="C15" s="228">
        <v>1964</v>
      </c>
      <c r="D15" s="228">
        <v>2001</v>
      </c>
      <c r="E15" s="228">
        <v>2037</v>
      </c>
      <c r="F15" s="229">
        <v>1530</v>
      </c>
      <c r="G15" s="26">
        <v>747.99767619369504</v>
      </c>
      <c r="H15" s="26">
        <v>894.72488109814901</v>
      </c>
      <c r="I15" s="26">
        <v>898.469765940255</v>
      </c>
      <c r="J15" s="26">
        <v>903.83343836341396</v>
      </c>
      <c r="K15" s="26">
        <v>670.56650751129405</v>
      </c>
    </row>
    <row r="16" spans="1:11" ht="15" customHeight="1" x14ac:dyDescent="0.2">
      <c r="A16" s="232" t="s">
        <v>167</v>
      </c>
      <c r="B16" s="228" t="s">
        <v>230</v>
      </c>
      <c r="C16" s="228" t="s">
        <v>230</v>
      </c>
      <c r="D16" s="228" t="s">
        <v>230</v>
      </c>
      <c r="E16" s="228" t="s">
        <v>230</v>
      </c>
      <c r="F16" s="229" t="s">
        <v>230</v>
      </c>
      <c r="G16" s="26" t="s">
        <v>230</v>
      </c>
      <c r="H16" s="26" t="s">
        <v>230</v>
      </c>
      <c r="I16" s="26" t="s">
        <v>230</v>
      </c>
      <c r="J16" s="26" t="s">
        <v>230</v>
      </c>
      <c r="K16" s="26" t="s">
        <v>230</v>
      </c>
    </row>
    <row r="17" spans="1:11" ht="15" customHeight="1" x14ac:dyDescent="0.2">
      <c r="A17" s="234" t="s">
        <v>168</v>
      </c>
      <c r="B17" s="228">
        <v>241</v>
      </c>
      <c r="C17" s="228">
        <v>229</v>
      </c>
      <c r="D17" s="228">
        <v>254</v>
      </c>
      <c r="E17" s="228">
        <v>253</v>
      </c>
      <c r="F17" s="229">
        <v>172</v>
      </c>
      <c r="G17" s="26">
        <v>821.59832128927997</v>
      </c>
      <c r="H17" s="26">
        <v>786.12087962083797</v>
      </c>
      <c r="I17" s="26">
        <v>886.04084468921496</v>
      </c>
      <c r="J17" s="26">
        <v>896.92605637487304</v>
      </c>
      <c r="K17" s="26">
        <v>618.49816239039797</v>
      </c>
    </row>
    <row r="18" spans="1:11" ht="15" customHeight="1" x14ac:dyDescent="0.2">
      <c r="A18" s="232" t="s">
        <v>169</v>
      </c>
      <c r="B18" s="228">
        <v>168</v>
      </c>
      <c r="C18" s="228">
        <v>170</v>
      </c>
      <c r="D18" s="228">
        <v>188</v>
      </c>
      <c r="E18" s="228">
        <v>198</v>
      </c>
      <c r="F18" s="229">
        <v>145</v>
      </c>
      <c r="G18" s="26">
        <v>408.52707950493698</v>
      </c>
      <c r="H18" s="26">
        <v>416.25845713727398</v>
      </c>
      <c r="I18" s="26">
        <v>462.11811847795002</v>
      </c>
      <c r="J18" s="26">
        <v>483.62644335791703</v>
      </c>
      <c r="K18" s="26">
        <v>355.58896712321302</v>
      </c>
    </row>
    <row r="19" spans="1:11" ht="15" customHeight="1" x14ac:dyDescent="0.2">
      <c r="A19" s="232" t="s">
        <v>170</v>
      </c>
      <c r="B19" s="228" t="s">
        <v>230</v>
      </c>
      <c r="C19" s="228" t="s">
        <v>230</v>
      </c>
      <c r="D19" s="228" t="s">
        <v>230</v>
      </c>
      <c r="E19" s="228" t="s">
        <v>230</v>
      </c>
      <c r="F19" s="229" t="s">
        <v>230</v>
      </c>
      <c r="G19" s="26" t="s">
        <v>230</v>
      </c>
      <c r="H19" s="26" t="s">
        <v>230</v>
      </c>
      <c r="I19" s="26" t="s">
        <v>230</v>
      </c>
      <c r="J19" s="26" t="s">
        <v>230</v>
      </c>
      <c r="K19" s="26" t="s">
        <v>230</v>
      </c>
    </row>
    <row r="20" spans="1:11" ht="15" customHeight="1" x14ac:dyDescent="0.2">
      <c r="A20" s="232" t="s">
        <v>171</v>
      </c>
      <c r="B20" s="228">
        <v>2438</v>
      </c>
      <c r="C20" s="228">
        <v>2648</v>
      </c>
      <c r="D20" s="228">
        <v>2544</v>
      </c>
      <c r="E20" s="228">
        <v>2527</v>
      </c>
      <c r="F20" s="229">
        <v>1593</v>
      </c>
      <c r="G20" s="26">
        <v>1201.1701957344701</v>
      </c>
      <c r="H20" s="26">
        <v>1291.94691641387</v>
      </c>
      <c r="I20" s="26">
        <v>1228.00060127909</v>
      </c>
      <c r="J20" s="26">
        <v>1204.13710043995</v>
      </c>
      <c r="K20" s="26">
        <v>752.05427800074301</v>
      </c>
    </row>
    <row r="21" spans="1:11" ht="15" customHeight="1" x14ac:dyDescent="0.2">
      <c r="A21" s="232" t="s">
        <v>172</v>
      </c>
      <c r="B21" s="228">
        <v>277</v>
      </c>
      <c r="C21" s="228">
        <v>308</v>
      </c>
      <c r="D21" s="228">
        <v>338</v>
      </c>
      <c r="E21" s="228">
        <v>424</v>
      </c>
      <c r="F21" s="229">
        <v>362</v>
      </c>
      <c r="G21" s="26">
        <v>724.36326783218306</v>
      </c>
      <c r="H21" s="26">
        <v>793.65914480166305</v>
      </c>
      <c r="I21" s="26">
        <v>853.47252889169999</v>
      </c>
      <c r="J21" s="26">
        <v>1069.5617484449499</v>
      </c>
      <c r="K21" s="26">
        <v>904.78015731617995</v>
      </c>
    </row>
    <row r="22" spans="1:11" ht="15" customHeight="1" x14ac:dyDescent="0.2">
      <c r="A22" s="232" t="s">
        <v>173</v>
      </c>
      <c r="B22" s="228" t="s">
        <v>230</v>
      </c>
      <c r="C22" s="228" t="s">
        <v>230</v>
      </c>
      <c r="D22" s="228" t="s">
        <v>230</v>
      </c>
      <c r="E22" s="228" t="s">
        <v>230</v>
      </c>
      <c r="F22" s="229" t="s">
        <v>230</v>
      </c>
      <c r="G22" s="26" t="s">
        <v>230</v>
      </c>
      <c r="H22" s="26" t="s">
        <v>230</v>
      </c>
      <c r="I22" s="26" t="s">
        <v>230</v>
      </c>
      <c r="J22" s="26" t="s">
        <v>230</v>
      </c>
      <c r="K22" s="26" t="s">
        <v>230</v>
      </c>
    </row>
    <row r="23" spans="1:11" ht="15" customHeight="1" x14ac:dyDescent="0.2">
      <c r="A23" s="232" t="s">
        <v>174</v>
      </c>
      <c r="B23" s="228" t="s">
        <v>230</v>
      </c>
      <c r="C23" s="228" t="s">
        <v>230</v>
      </c>
      <c r="D23" s="228" t="s">
        <v>230</v>
      </c>
      <c r="E23" s="228" t="s">
        <v>230</v>
      </c>
      <c r="F23" s="229" t="s">
        <v>230</v>
      </c>
      <c r="G23" s="26" t="s">
        <v>230</v>
      </c>
      <c r="H23" s="26" t="s">
        <v>230</v>
      </c>
      <c r="I23" s="26" t="s">
        <v>230</v>
      </c>
      <c r="J23" s="26" t="s">
        <v>230</v>
      </c>
      <c r="K23" s="26" t="s">
        <v>230</v>
      </c>
    </row>
    <row r="24" spans="1:11" ht="15" customHeight="1" x14ac:dyDescent="0.2">
      <c r="A24" s="232" t="s">
        <v>175</v>
      </c>
      <c r="B24" s="228">
        <v>21461</v>
      </c>
      <c r="C24" s="228">
        <v>23890</v>
      </c>
      <c r="D24" s="228">
        <v>25465</v>
      </c>
      <c r="E24" s="228">
        <v>26367</v>
      </c>
      <c r="F24" s="229">
        <v>20146</v>
      </c>
      <c r="G24" s="26">
        <v>967.85568583143595</v>
      </c>
      <c r="H24" s="26">
        <v>1081.8001778954399</v>
      </c>
      <c r="I24" s="26">
        <v>1162.0055080084901</v>
      </c>
      <c r="J24" s="26">
        <v>1214.38070059905</v>
      </c>
      <c r="K24" s="26">
        <v>939.04041742008201</v>
      </c>
    </row>
    <row r="25" spans="1:11" ht="16.5" customHeight="1" x14ac:dyDescent="0.25">
      <c r="A25" s="233" t="s">
        <v>366</v>
      </c>
      <c r="B25" s="228">
        <v>1183</v>
      </c>
      <c r="C25" s="228">
        <v>1478</v>
      </c>
      <c r="D25" s="228">
        <v>1405</v>
      </c>
      <c r="E25" s="228">
        <v>1356</v>
      </c>
      <c r="F25" s="229">
        <v>919</v>
      </c>
      <c r="G25" s="26">
        <v>1081.1666674497501</v>
      </c>
      <c r="H25" s="26">
        <v>1349.82705866897</v>
      </c>
      <c r="I25" s="26">
        <v>1286.6139095685201</v>
      </c>
      <c r="J25" s="26">
        <v>1245.9058144215401</v>
      </c>
      <c r="K25" s="26">
        <v>847.75238461454001</v>
      </c>
    </row>
    <row r="26" spans="1:11" ht="16.5" customHeight="1" x14ac:dyDescent="0.25">
      <c r="A26" s="233" t="s">
        <v>367</v>
      </c>
      <c r="B26" s="228">
        <v>181</v>
      </c>
      <c r="C26" s="228">
        <v>231</v>
      </c>
      <c r="D26" s="228">
        <v>239</v>
      </c>
      <c r="E26" s="228">
        <v>234</v>
      </c>
      <c r="F26" s="229">
        <v>133</v>
      </c>
      <c r="G26" s="26">
        <v>553.34547556104405</v>
      </c>
      <c r="H26" s="26">
        <v>697.11803090953299</v>
      </c>
      <c r="I26" s="26">
        <v>719.50287630333003</v>
      </c>
      <c r="J26" s="26">
        <v>700.67576806008003</v>
      </c>
      <c r="K26" s="26">
        <v>398.91023333212098</v>
      </c>
    </row>
    <row r="27" spans="1:11" ht="15" customHeight="1" x14ac:dyDescent="0.2">
      <c r="A27" s="232" t="s">
        <v>178</v>
      </c>
      <c r="B27" s="228">
        <v>167</v>
      </c>
      <c r="C27" s="228">
        <v>187</v>
      </c>
      <c r="D27" s="228">
        <v>195</v>
      </c>
      <c r="E27" s="228">
        <v>214</v>
      </c>
      <c r="F27" s="229">
        <v>172</v>
      </c>
      <c r="G27" s="26">
        <v>541.50646338801698</v>
      </c>
      <c r="H27" s="26">
        <v>601.53107510769803</v>
      </c>
      <c r="I27" s="26">
        <v>619.84355802332402</v>
      </c>
      <c r="J27" s="26">
        <v>670.69381496101096</v>
      </c>
      <c r="K27" s="26">
        <v>531.43736502783099</v>
      </c>
    </row>
    <row r="28" spans="1:11" ht="15" customHeight="1" x14ac:dyDescent="0.2">
      <c r="A28" s="232" t="s">
        <v>179</v>
      </c>
      <c r="B28" s="228">
        <v>308</v>
      </c>
      <c r="C28" s="228">
        <v>364</v>
      </c>
      <c r="D28" s="228">
        <v>309</v>
      </c>
      <c r="E28" s="228">
        <v>365</v>
      </c>
      <c r="F28" s="229">
        <v>189</v>
      </c>
      <c r="G28" s="26">
        <v>723.77795202022401</v>
      </c>
      <c r="H28" s="26">
        <v>858.38931994536699</v>
      </c>
      <c r="I28" s="26">
        <v>726.98889201363897</v>
      </c>
      <c r="J28" s="26">
        <v>844.84738843426396</v>
      </c>
      <c r="K28" s="26">
        <v>438.31222571274998</v>
      </c>
    </row>
    <row r="29" spans="1:11" ht="15" customHeight="1" x14ac:dyDescent="0.2">
      <c r="A29" s="232" t="s">
        <v>180</v>
      </c>
      <c r="B29" s="228" t="s">
        <v>230</v>
      </c>
      <c r="C29" s="228" t="s">
        <v>230</v>
      </c>
      <c r="D29" s="228" t="s">
        <v>230</v>
      </c>
      <c r="E29" s="228" t="s">
        <v>230</v>
      </c>
      <c r="F29" s="229" t="s">
        <v>230</v>
      </c>
      <c r="G29" s="26" t="s">
        <v>230</v>
      </c>
      <c r="H29" s="26" t="s">
        <v>230</v>
      </c>
      <c r="I29" s="26" t="s">
        <v>230</v>
      </c>
      <c r="J29" s="26" t="s">
        <v>230</v>
      </c>
      <c r="K29" s="26" t="s">
        <v>230</v>
      </c>
    </row>
    <row r="30" spans="1:11" ht="15" customHeight="1" x14ac:dyDescent="0.2">
      <c r="A30" s="232" t="s">
        <v>181</v>
      </c>
      <c r="B30" s="228" t="s">
        <v>230</v>
      </c>
      <c r="C30" s="228" t="s">
        <v>230</v>
      </c>
      <c r="D30" s="228">
        <v>109</v>
      </c>
      <c r="E30" s="228">
        <v>107</v>
      </c>
      <c r="F30" s="229" t="s">
        <v>230</v>
      </c>
      <c r="G30" s="26" t="s">
        <v>230</v>
      </c>
      <c r="H30" s="26" t="s">
        <v>230</v>
      </c>
      <c r="I30" s="26">
        <v>689.36097665127204</v>
      </c>
      <c r="J30" s="26">
        <v>674.76692644552202</v>
      </c>
      <c r="K30" s="26" t="s">
        <v>230</v>
      </c>
    </row>
    <row r="31" spans="1:11" ht="15" customHeight="1" x14ac:dyDescent="0.2">
      <c r="A31" s="232" t="s">
        <v>182</v>
      </c>
      <c r="B31" s="228">
        <v>280</v>
      </c>
      <c r="C31" s="228">
        <v>298</v>
      </c>
      <c r="D31" s="228">
        <v>474</v>
      </c>
      <c r="E31" s="228">
        <v>465</v>
      </c>
      <c r="F31" s="229">
        <v>376</v>
      </c>
      <c r="G31" s="26">
        <v>459.61914492408101</v>
      </c>
      <c r="H31" s="26">
        <v>480.171474769106</v>
      </c>
      <c r="I31" s="26">
        <v>754.16980890464299</v>
      </c>
      <c r="J31" s="26">
        <v>725.332145290418</v>
      </c>
      <c r="K31" s="26">
        <v>577.94133693602396</v>
      </c>
    </row>
    <row r="32" spans="1:11" ht="15" customHeight="1" x14ac:dyDescent="0.2">
      <c r="A32" s="232" t="s">
        <v>183</v>
      </c>
      <c r="B32" s="228" t="s">
        <v>230</v>
      </c>
      <c r="C32" s="228" t="s">
        <v>230</v>
      </c>
      <c r="D32" s="228" t="s">
        <v>230</v>
      </c>
      <c r="E32" s="228" t="s">
        <v>230</v>
      </c>
      <c r="F32" s="229" t="s">
        <v>230</v>
      </c>
      <c r="G32" s="26" t="s">
        <v>230</v>
      </c>
      <c r="H32" s="26" t="s">
        <v>230</v>
      </c>
      <c r="I32" s="26" t="s">
        <v>230</v>
      </c>
      <c r="J32" s="26" t="s">
        <v>230</v>
      </c>
      <c r="K32" s="26" t="s">
        <v>230</v>
      </c>
    </row>
    <row r="33" spans="1:11" ht="15" customHeight="1" x14ac:dyDescent="0.2">
      <c r="A33" s="232" t="s">
        <v>184</v>
      </c>
      <c r="B33" s="228" t="s">
        <v>230</v>
      </c>
      <c r="C33" s="228" t="s">
        <v>230</v>
      </c>
      <c r="D33" s="228" t="s">
        <v>230</v>
      </c>
      <c r="E33" s="228" t="s">
        <v>230</v>
      </c>
      <c r="F33" s="229" t="s">
        <v>230</v>
      </c>
      <c r="G33" s="26" t="s">
        <v>230</v>
      </c>
      <c r="H33" s="26" t="s">
        <v>230</v>
      </c>
      <c r="I33" s="26" t="s">
        <v>230</v>
      </c>
      <c r="J33" s="26" t="s">
        <v>230</v>
      </c>
      <c r="K33" s="26" t="s">
        <v>230</v>
      </c>
    </row>
    <row r="34" spans="1:11" ht="15" customHeight="1" x14ac:dyDescent="0.2">
      <c r="A34" s="232" t="s">
        <v>185</v>
      </c>
      <c r="B34" s="228">
        <v>488</v>
      </c>
      <c r="C34" s="228">
        <v>633</v>
      </c>
      <c r="D34" s="228">
        <v>641</v>
      </c>
      <c r="E34" s="228">
        <v>719</v>
      </c>
      <c r="F34" s="229">
        <v>555</v>
      </c>
      <c r="G34" s="26">
        <v>492.07001534391298</v>
      </c>
      <c r="H34" s="26">
        <v>636.609425819021</v>
      </c>
      <c r="I34" s="26">
        <v>641.54989744472596</v>
      </c>
      <c r="J34" s="26">
        <v>718.98300889636005</v>
      </c>
      <c r="K34" s="26">
        <v>558.04258538926103</v>
      </c>
    </row>
    <row r="35" spans="1:11" ht="15" customHeight="1" x14ac:dyDescent="0.2">
      <c r="A35" s="232" t="s">
        <v>186</v>
      </c>
      <c r="B35" s="228">
        <v>115</v>
      </c>
      <c r="C35" s="228">
        <v>157</v>
      </c>
      <c r="D35" s="228">
        <v>180</v>
      </c>
      <c r="E35" s="228">
        <v>154</v>
      </c>
      <c r="F35" s="229">
        <v>129</v>
      </c>
      <c r="G35" s="26">
        <v>400.34658578878799</v>
      </c>
      <c r="H35" s="26">
        <v>542.90241489100197</v>
      </c>
      <c r="I35" s="26">
        <v>621.75577840707797</v>
      </c>
      <c r="J35" s="26">
        <v>533.60665174455505</v>
      </c>
      <c r="K35" s="26">
        <v>451.70813041116003</v>
      </c>
    </row>
    <row r="36" spans="1:11" ht="15" customHeight="1" x14ac:dyDescent="0.2">
      <c r="A36" s="232" t="s">
        <v>187</v>
      </c>
      <c r="B36" s="228" t="s">
        <v>230</v>
      </c>
      <c r="C36" s="228" t="s">
        <v>230</v>
      </c>
      <c r="D36" s="228" t="s">
        <v>230</v>
      </c>
      <c r="E36" s="228" t="s">
        <v>230</v>
      </c>
      <c r="F36" s="229" t="s">
        <v>230</v>
      </c>
      <c r="G36" s="26" t="s">
        <v>230</v>
      </c>
      <c r="H36" s="26" t="s">
        <v>230</v>
      </c>
      <c r="I36" s="26" t="s">
        <v>230</v>
      </c>
      <c r="J36" s="26" t="s">
        <v>230</v>
      </c>
      <c r="K36" s="26" t="s">
        <v>230</v>
      </c>
    </row>
    <row r="37" spans="1:11" ht="15" customHeight="1" x14ac:dyDescent="0.2">
      <c r="A37" s="232" t="s">
        <v>188</v>
      </c>
      <c r="B37" s="228">
        <v>4198</v>
      </c>
      <c r="C37" s="228">
        <v>4636</v>
      </c>
      <c r="D37" s="228">
        <v>4768</v>
      </c>
      <c r="E37" s="228">
        <v>4907</v>
      </c>
      <c r="F37" s="229">
        <v>3630</v>
      </c>
      <c r="G37" s="26">
        <v>640.62599859242505</v>
      </c>
      <c r="H37" s="26">
        <v>706.60108718226002</v>
      </c>
      <c r="I37" s="26">
        <v>728.627181546835</v>
      </c>
      <c r="J37" s="26">
        <v>753.08127141200805</v>
      </c>
      <c r="K37" s="26">
        <v>560.23606450116699</v>
      </c>
    </row>
    <row r="38" spans="1:11" ht="15" customHeight="1" x14ac:dyDescent="0.2">
      <c r="A38" s="232" t="s">
        <v>189</v>
      </c>
      <c r="B38" s="228">
        <v>312</v>
      </c>
      <c r="C38" s="228">
        <v>319</v>
      </c>
      <c r="D38" s="228">
        <v>343</v>
      </c>
      <c r="E38" s="228">
        <v>348</v>
      </c>
      <c r="F38" s="229">
        <v>292</v>
      </c>
      <c r="G38" s="26">
        <v>452.30893926015898</v>
      </c>
      <c r="H38" s="26">
        <v>450.48029942507401</v>
      </c>
      <c r="I38" s="26">
        <v>472.67800841564201</v>
      </c>
      <c r="J38" s="26">
        <v>465.17871615524598</v>
      </c>
      <c r="K38" s="26">
        <v>383.40401518068802</v>
      </c>
    </row>
    <row r="39" spans="1:11" ht="15" customHeight="1" x14ac:dyDescent="0.2">
      <c r="A39" s="232" t="s">
        <v>190</v>
      </c>
      <c r="B39" s="228" t="s">
        <v>230</v>
      </c>
      <c r="C39" s="228" t="s">
        <v>230</v>
      </c>
      <c r="D39" s="228" t="s">
        <v>230</v>
      </c>
      <c r="E39" s="228" t="s">
        <v>230</v>
      </c>
      <c r="F39" s="229" t="s">
        <v>230</v>
      </c>
      <c r="G39" s="26" t="s">
        <v>230</v>
      </c>
      <c r="H39" s="26" t="s">
        <v>230</v>
      </c>
      <c r="I39" s="26" t="s">
        <v>230</v>
      </c>
      <c r="J39" s="26" t="s">
        <v>230</v>
      </c>
      <c r="K39" s="26" t="s">
        <v>230</v>
      </c>
    </row>
    <row r="40" spans="1:11" ht="15" customHeight="1" x14ac:dyDescent="0.2">
      <c r="A40" s="232" t="s">
        <v>191</v>
      </c>
      <c r="B40" s="228">
        <v>2337</v>
      </c>
      <c r="C40" s="228">
        <v>2975</v>
      </c>
      <c r="D40" s="228">
        <v>3163</v>
      </c>
      <c r="E40" s="228">
        <v>3504</v>
      </c>
      <c r="F40" s="229">
        <v>3149</v>
      </c>
      <c r="G40" s="26">
        <v>479.40657758803798</v>
      </c>
      <c r="H40" s="26">
        <v>604.88401557223494</v>
      </c>
      <c r="I40" s="26">
        <v>636.10238233119799</v>
      </c>
      <c r="J40" s="26">
        <v>695.11610438994796</v>
      </c>
      <c r="K40" s="26">
        <v>617.57856125647299</v>
      </c>
    </row>
    <row r="41" spans="1:11" ht="15" customHeight="1" x14ac:dyDescent="0.2">
      <c r="A41" s="232" t="s">
        <v>192</v>
      </c>
      <c r="B41" s="228">
        <v>2529</v>
      </c>
      <c r="C41" s="228">
        <v>3041</v>
      </c>
      <c r="D41" s="228">
        <v>3601</v>
      </c>
      <c r="E41" s="228">
        <v>3666</v>
      </c>
      <c r="F41" s="229">
        <v>2473</v>
      </c>
      <c r="G41" s="26">
        <v>807.72337220548695</v>
      </c>
      <c r="H41" s="26">
        <v>969.89097054340596</v>
      </c>
      <c r="I41" s="26">
        <v>1136.8818988590299</v>
      </c>
      <c r="J41" s="26">
        <v>1147.2276515912599</v>
      </c>
      <c r="K41" s="26">
        <v>769.83147102902205</v>
      </c>
    </row>
    <row r="42" spans="1:11" ht="15" customHeight="1" x14ac:dyDescent="0.2">
      <c r="A42" s="232" t="s">
        <v>193</v>
      </c>
      <c r="B42" s="228" t="s">
        <v>230</v>
      </c>
      <c r="C42" s="228" t="s">
        <v>230</v>
      </c>
      <c r="D42" s="228" t="s">
        <v>230</v>
      </c>
      <c r="E42" s="228">
        <v>104</v>
      </c>
      <c r="F42" s="229" t="s">
        <v>230</v>
      </c>
      <c r="G42" s="26" t="s">
        <v>230</v>
      </c>
      <c r="H42" s="26" t="s">
        <v>230</v>
      </c>
      <c r="I42" s="26" t="s">
        <v>230</v>
      </c>
      <c r="J42" s="26">
        <v>791.10732827844004</v>
      </c>
      <c r="K42" s="26" t="s">
        <v>230</v>
      </c>
    </row>
    <row r="43" spans="1:11" ht="15" customHeight="1" x14ac:dyDescent="0.2">
      <c r="A43" s="232" t="s">
        <v>194</v>
      </c>
      <c r="B43" s="228">
        <v>3348</v>
      </c>
      <c r="C43" s="228">
        <v>3822</v>
      </c>
      <c r="D43" s="228">
        <v>3946</v>
      </c>
      <c r="E43" s="228">
        <v>4179</v>
      </c>
      <c r="F43" s="229">
        <v>3086</v>
      </c>
      <c r="G43" s="26">
        <v>707.84535042917196</v>
      </c>
      <c r="H43" s="26">
        <v>802.55548085765201</v>
      </c>
      <c r="I43" s="26">
        <v>821.00055646615601</v>
      </c>
      <c r="J43" s="26">
        <v>861.08289598506701</v>
      </c>
      <c r="K43" s="26">
        <v>632.197318704503</v>
      </c>
    </row>
    <row r="44" spans="1:11" ht="15" customHeight="1" x14ac:dyDescent="0.2">
      <c r="A44" s="232" t="s">
        <v>195</v>
      </c>
      <c r="B44" s="228">
        <v>6501</v>
      </c>
      <c r="C44" s="228">
        <v>7328</v>
      </c>
      <c r="D44" s="228">
        <v>7909</v>
      </c>
      <c r="E44" s="228">
        <v>8447</v>
      </c>
      <c r="F44" s="229">
        <v>6669</v>
      </c>
      <c r="G44" s="26">
        <v>863.96997627829501</v>
      </c>
      <c r="H44" s="26">
        <v>970.75496565588401</v>
      </c>
      <c r="I44" s="26">
        <v>1042.0881134854901</v>
      </c>
      <c r="J44" s="26">
        <v>1113.1401870474201</v>
      </c>
      <c r="K44" s="26">
        <v>878.32398024071995</v>
      </c>
    </row>
    <row r="45" spans="1:11" ht="15" customHeight="1" x14ac:dyDescent="0.2">
      <c r="A45" s="232" t="s">
        <v>196</v>
      </c>
      <c r="B45" s="228">
        <v>4402</v>
      </c>
      <c r="C45" s="228">
        <v>4997</v>
      </c>
      <c r="D45" s="228">
        <v>5359</v>
      </c>
      <c r="E45" s="228">
        <v>5325</v>
      </c>
      <c r="F45" s="229">
        <v>3189</v>
      </c>
      <c r="G45" s="26">
        <v>2077.90813902124</v>
      </c>
      <c r="H45" s="26">
        <v>2354.8597727125202</v>
      </c>
      <c r="I45" s="26">
        <v>2537.2313914495599</v>
      </c>
      <c r="J45" s="26">
        <v>2572.5620865589999</v>
      </c>
      <c r="K45" s="26">
        <v>1565.0894268034699</v>
      </c>
    </row>
    <row r="46" spans="1:11" ht="15" customHeight="1" x14ac:dyDescent="0.2">
      <c r="A46" s="232" t="s">
        <v>197</v>
      </c>
      <c r="B46" s="228">
        <v>1109</v>
      </c>
      <c r="C46" s="228">
        <v>1249</v>
      </c>
      <c r="D46" s="228">
        <v>1286</v>
      </c>
      <c r="E46" s="228">
        <v>1460</v>
      </c>
      <c r="F46" s="229">
        <v>1107</v>
      </c>
      <c r="G46" s="26">
        <v>699.99224306860799</v>
      </c>
      <c r="H46" s="26">
        <v>773.15114568415902</v>
      </c>
      <c r="I46" s="26">
        <v>783.32735523166104</v>
      </c>
      <c r="J46" s="26">
        <v>868.01757602331998</v>
      </c>
      <c r="K46" s="26">
        <v>648.58395585361302</v>
      </c>
    </row>
    <row r="47" spans="1:11" ht="15" customHeight="1" x14ac:dyDescent="0.2">
      <c r="A47" s="232" t="s">
        <v>198</v>
      </c>
      <c r="B47" s="228">
        <v>358</v>
      </c>
      <c r="C47" s="228">
        <v>401</v>
      </c>
      <c r="D47" s="228">
        <v>395</v>
      </c>
      <c r="E47" s="228">
        <v>343</v>
      </c>
      <c r="F47" s="229">
        <v>347</v>
      </c>
      <c r="G47" s="26">
        <v>580.21815200570597</v>
      </c>
      <c r="H47" s="26">
        <v>648.70367907835202</v>
      </c>
      <c r="I47" s="26">
        <v>637.22957707716398</v>
      </c>
      <c r="J47" s="26">
        <v>555.37719040900697</v>
      </c>
      <c r="K47" s="26">
        <v>563.89850532567505</v>
      </c>
    </row>
    <row r="48" spans="1:11" ht="15" customHeight="1" x14ac:dyDescent="0.2">
      <c r="A48" s="232" t="s">
        <v>199</v>
      </c>
      <c r="B48" s="228">
        <v>909</v>
      </c>
      <c r="C48" s="228">
        <v>1065</v>
      </c>
      <c r="D48" s="228">
        <v>1128</v>
      </c>
      <c r="E48" s="228">
        <v>1239</v>
      </c>
      <c r="F48" s="229">
        <v>785</v>
      </c>
      <c r="G48" s="26">
        <v>614.01110754665604</v>
      </c>
      <c r="H48" s="26">
        <v>721.82788033197596</v>
      </c>
      <c r="I48" s="26">
        <v>774.97363256747803</v>
      </c>
      <c r="J48" s="26">
        <v>851.12462064865701</v>
      </c>
      <c r="K48" s="26">
        <v>546.42804349645701</v>
      </c>
    </row>
    <row r="49" spans="1:11" ht="15" customHeight="1" x14ac:dyDescent="0.2">
      <c r="A49" s="232" t="s">
        <v>200</v>
      </c>
      <c r="B49" s="228">
        <v>723</v>
      </c>
      <c r="C49" s="228">
        <v>727</v>
      </c>
      <c r="D49" s="228">
        <v>831</v>
      </c>
      <c r="E49" s="228">
        <v>838</v>
      </c>
      <c r="F49" s="229">
        <v>454</v>
      </c>
      <c r="G49" s="26">
        <v>700.09249719648403</v>
      </c>
      <c r="H49" s="26">
        <v>705.63059879423599</v>
      </c>
      <c r="I49" s="26">
        <v>801.77766658024802</v>
      </c>
      <c r="J49" s="26">
        <v>801.49698616422302</v>
      </c>
      <c r="K49" s="26">
        <v>433.40336922378498</v>
      </c>
    </row>
    <row r="50" spans="1:11" ht="15" customHeight="1" x14ac:dyDescent="0.2">
      <c r="A50" s="232" t="s">
        <v>201</v>
      </c>
      <c r="B50" s="228">
        <v>2339</v>
      </c>
      <c r="C50" s="228">
        <v>2710</v>
      </c>
      <c r="D50" s="228">
        <v>2923</v>
      </c>
      <c r="E50" s="228">
        <v>3063</v>
      </c>
      <c r="F50" s="229">
        <v>1724</v>
      </c>
      <c r="G50" s="26">
        <v>566.07394618954902</v>
      </c>
      <c r="H50" s="26">
        <v>656.63253668886205</v>
      </c>
      <c r="I50" s="26">
        <v>713.44795915427301</v>
      </c>
      <c r="J50" s="26">
        <v>753.897469841928</v>
      </c>
      <c r="K50" s="26">
        <v>428.08127360949197</v>
      </c>
    </row>
    <row r="51" spans="1:11" ht="15" customHeight="1" x14ac:dyDescent="0.2">
      <c r="A51" s="232" t="s">
        <v>202</v>
      </c>
      <c r="B51" s="228">
        <v>286</v>
      </c>
      <c r="C51" s="228">
        <v>343</v>
      </c>
      <c r="D51" s="228">
        <v>398</v>
      </c>
      <c r="E51" s="228">
        <v>371</v>
      </c>
      <c r="F51" s="229">
        <v>231</v>
      </c>
      <c r="G51" s="26">
        <v>485.83385547841402</v>
      </c>
      <c r="H51" s="26">
        <v>590.05196588044498</v>
      </c>
      <c r="I51" s="26">
        <v>693.30413054741803</v>
      </c>
      <c r="J51" s="26">
        <v>650.63075092659597</v>
      </c>
      <c r="K51" s="26">
        <v>408.54026752805402</v>
      </c>
    </row>
    <row r="52" spans="1:11" ht="15" customHeight="1" x14ac:dyDescent="0.2">
      <c r="A52" s="232" t="s">
        <v>203</v>
      </c>
      <c r="B52" s="228">
        <v>208</v>
      </c>
      <c r="C52" s="228">
        <v>165</v>
      </c>
      <c r="D52" s="228">
        <v>182</v>
      </c>
      <c r="E52" s="228">
        <v>172</v>
      </c>
      <c r="F52" s="229">
        <v>189</v>
      </c>
      <c r="G52" s="26">
        <v>622.68120775090301</v>
      </c>
      <c r="H52" s="26">
        <v>486.23427266042302</v>
      </c>
      <c r="I52" s="26">
        <v>532.57641403888204</v>
      </c>
      <c r="J52" s="26">
        <v>499.945071491357</v>
      </c>
      <c r="K52" s="26">
        <v>544.59806532911102</v>
      </c>
    </row>
    <row r="53" spans="1:11" ht="15" customHeight="1" x14ac:dyDescent="0.2">
      <c r="A53" s="232" t="s">
        <v>204</v>
      </c>
      <c r="B53" s="228" t="s">
        <v>230</v>
      </c>
      <c r="C53" s="228" t="s">
        <v>230</v>
      </c>
      <c r="D53" s="228" t="s">
        <v>230</v>
      </c>
      <c r="E53" s="228" t="s">
        <v>230</v>
      </c>
      <c r="F53" s="229" t="s">
        <v>230</v>
      </c>
      <c r="G53" s="26" t="s">
        <v>230</v>
      </c>
      <c r="H53" s="26" t="s">
        <v>230</v>
      </c>
      <c r="I53" s="26" t="s">
        <v>230</v>
      </c>
      <c r="J53" s="26" t="s">
        <v>230</v>
      </c>
      <c r="K53" s="26" t="s">
        <v>230</v>
      </c>
    </row>
    <row r="54" spans="1:11" ht="15" customHeight="1" x14ac:dyDescent="0.2">
      <c r="A54" s="232" t="s">
        <v>205</v>
      </c>
      <c r="B54" s="228" t="s">
        <v>230</v>
      </c>
      <c r="C54" s="228" t="s">
        <v>230</v>
      </c>
      <c r="D54" s="228" t="s">
        <v>230</v>
      </c>
      <c r="E54" s="228" t="s">
        <v>230</v>
      </c>
      <c r="F54" s="229" t="s">
        <v>230</v>
      </c>
      <c r="G54" s="26" t="s">
        <v>230</v>
      </c>
      <c r="H54" s="26" t="s">
        <v>230</v>
      </c>
      <c r="I54" s="26" t="s">
        <v>230</v>
      </c>
      <c r="J54" s="26" t="s">
        <v>230</v>
      </c>
      <c r="K54" s="26" t="s">
        <v>230</v>
      </c>
    </row>
    <row r="55" spans="1:11" ht="15" customHeight="1" x14ac:dyDescent="0.2">
      <c r="A55" s="232" t="s">
        <v>206</v>
      </c>
      <c r="B55" s="228">
        <v>716</v>
      </c>
      <c r="C55" s="228">
        <v>793</v>
      </c>
      <c r="D55" s="228">
        <v>1013</v>
      </c>
      <c r="E55" s="228">
        <v>875</v>
      </c>
      <c r="F55" s="229">
        <v>709</v>
      </c>
      <c r="G55" s="26">
        <v>810.51864925453299</v>
      </c>
      <c r="H55" s="26">
        <v>889.39091033585601</v>
      </c>
      <c r="I55" s="26">
        <v>1129.22640380656</v>
      </c>
      <c r="J55" s="26">
        <v>965.88704084609697</v>
      </c>
      <c r="K55" s="26">
        <v>781.60328772096602</v>
      </c>
    </row>
    <row r="56" spans="1:11" ht="15" customHeight="1" x14ac:dyDescent="0.2">
      <c r="A56" s="232" t="s">
        <v>207</v>
      </c>
      <c r="B56" s="228">
        <v>601</v>
      </c>
      <c r="C56" s="228">
        <v>649</v>
      </c>
      <c r="D56" s="228">
        <v>659</v>
      </c>
      <c r="E56" s="228">
        <v>641</v>
      </c>
      <c r="F56" s="229">
        <v>383</v>
      </c>
      <c r="G56" s="26">
        <v>615.11474423497702</v>
      </c>
      <c r="H56" s="26">
        <v>671.02557054530598</v>
      </c>
      <c r="I56" s="26">
        <v>689.15959736311095</v>
      </c>
      <c r="J56" s="26">
        <v>676.09154979050595</v>
      </c>
      <c r="K56" s="26">
        <v>407.19053779527701</v>
      </c>
    </row>
    <row r="57" spans="1:11" ht="15" customHeight="1" x14ac:dyDescent="0.2">
      <c r="A57" s="232" t="s">
        <v>208</v>
      </c>
      <c r="B57" s="228">
        <v>642</v>
      </c>
      <c r="C57" s="228">
        <v>713</v>
      </c>
      <c r="D57" s="228">
        <v>808</v>
      </c>
      <c r="E57" s="228">
        <v>898</v>
      </c>
      <c r="F57" s="229">
        <v>719</v>
      </c>
      <c r="G57" s="26">
        <v>561.21327366165997</v>
      </c>
      <c r="H57" s="26">
        <v>614.59920607043102</v>
      </c>
      <c r="I57" s="26">
        <v>689.73925291304101</v>
      </c>
      <c r="J57" s="26">
        <v>764.64833816207499</v>
      </c>
      <c r="K57" s="26">
        <v>609.91149929625703</v>
      </c>
    </row>
    <row r="58" spans="1:11" ht="15" customHeight="1" x14ac:dyDescent="0.2">
      <c r="A58" s="232" t="s">
        <v>209</v>
      </c>
      <c r="B58" s="228" t="s">
        <v>230</v>
      </c>
      <c r="C58" s="228">
        <v>104</v>
      </c>
      <c r="D58" s="228">
        <v>103</v>
      </c>
      <c r="E58" s="228">
        <v>122</v>
      </c>
      <c r="F58" s="229">
        <v>81</v>
      </c>
      <c r="G58" s="26" t="s">
        <v>230</v>
      </c>
      <c r="H58" s="26">
        <v>507.52131550912901</v>
      </c>
      <c r="I58" s="26">
        <v>489.62976352586202</v>
      </c>
      <c r="J58" s="26">
        <v>555.35225896803297</v>
      </c>
      <c r="K58" s="26">
        <v>366.23211405139801</v>
      </c>
    </row>
    <row r="59" spans="1:11" ht="15" customHeight="1" x14ac:dyDescent="0.2">
      <c r="A59" s="232" t="s">
        <v>210</v>
      </c>
      <c r="B59" s="228" t="s">
        <v>230</v>
      </c>
      <c r="C59" s="228" t="s">
        <v>230</v>
      </c>
      <c r="D59" s="228" t="s">
        <v>230</v>
      </c>
      <c r="E59" s="228" t="s">
        <v>230</v>
      </c>
      <c r="F59" s="229" t="s">
        <v>230</v>
      </c>
      <c r="G59" s="26" t="s">
        <v>230</v>
      </c>
      <c r="H59" s="26" t="s">
        <v>230</v>
      </c>
      <c r="I59" s="26" t="s">
        <v>230</v>
      </c>
      <c r="J59" s="26" t="s">
        <v>230</v>
      </c>
      <c r="K59" s="26" t="s">
        <v>230</v>
      </c>
    </row>
    <row r="60" spans="1:11" ht="15" customHeight="1" x14ac:dyDescent="0.2">
      <c r="A60" s="232" t="s">
        <v>211</v>
      </c>
      <c r="B60" s="228" t="s">
        <v>230</v>
      </c>
      <c r="C60" s="228" t="s">
        <v>230</v>
      </c>
      <c r="D60" s="228" t="s">
        <v>230</v>
      </c>
      <c r="E60" s="228" t="s">
        <v>230</v>
      </c>
      <c r="F60" s="229" t="s">
        <v>230</v>
      </c>
      <c r="G60" s="26" t="s">
        <v>230</v>
      </c>
      <c r="H60" s="26" t="s">
        <v>230</v>
      </c>
      <c r="I60" s="26" t="s">
        <v>230</v>
      </c>
      <c r="J60" s="26" t="s">
        <v>230</v>
      </c>
      <c r="K60" s="26" t="s">
        <v>230</v>
      </c>
    </row>
    <row r="61" spans="1:11" ht="15" customHeight="1" x14ac:dyDescent="0.2">
      <c r="A61" s="232" t="s">
        <v>212</v>
      </c>
      <c r="B61" s="228">
        <v>727</v>
      </c>
      <c r="C61" s="228">
        <v>728</v>
      </c>
      <c r="D61" s="228">
        <v>683</v>
      </c>
      <c r="E61" s="228">
        <v>1070</v>
      </c>
      <c r="F61" s="229">
        <v>836</v>
      </c>
      <c r="G61" s="26">
        <v>719.67567766228103</v>
      </c>
      <c r="H61" s="26">
        <v>711.98258540908205</v>
      </c>
      <c r="I61" s="26">
        <v>660.28258050143302</v>
      </c>
      <c r="J61" s="26">
        <v>1018.56477741123</v>
      </c>
      <c r="K61" s="26">
        <v>786.64940374167895</v>
      </c>
    </row>
    <row r="62" spans="1:11" ht="15" customHeight="1" x14ac:dyDescent="0.2">
      <c r="A62" s="232" t="s">
        <v>213</v>
      </c>
      <c r="B62" s="228" t="s">
        <v>230</v>
      </c>
      <c r="C62" s="228" t="s">
        <v>230</v>
      </c>
      <c r="D62" s="228" t="s">
        <v>230</v>
      </c>
      <c r="E62" s="228" t="s">
        <v>230</v>
      </c>
      <c r="F62" s="229" t="s">
        <v>230</v>
      </c>
      <c r="G62" s="26" t="s">
        <v>230</v>
      </c>
      <c r="H62" s="26" t="s">
        <v>230</v>
      </c>
      <c r="I62" s="26" t="s">
        <v>230</v>
      </c>
      <c r="J62" s="26" t="s">
        <v>230</v>
      </c>
      <c r="K62" s="26" t="s">
        <v>230</v>
      </c>
    </row>
    <row r="63" spans="1:11" ht="15" customHeight="1" x14ac:dyDescent="0.2">
      <c r="A63" s="232" t="s">
        <v>214</v>
      </c>
      <c r="B63" s="228">
        <v>763</v>
      </c>
      <c r="C63" s="228">
        <v>831</v>
      </c>
      <c r="D63" s="228">
        <v>825</v>
      </c>
      <c r="E63" s="228">
        <v>1034</v>
      </c>
      <c r="F63" s="229">
        <v>989</v>
      </c>
      <c r="G63" s="26">
        <v>447.14237768119199</v>
      </c>
      <c r="H63" s="26">
        <v>487.95915552516198</v>
      </c>
      <c r="I63" s="26">
        <v>484.74848957889202</v>
      </c>
      <c r="J63" s="26">
        <v>611.82564762729999</v>
      </c>
      <c r="K63" s="26">
        <v>586.80771818373796</v>
      </c>
    </row>
    <row r="64" spans="1:11" ht="15" customHeight="1" x14ac:dyDescent="0.2">
      <c r="A64" s="232" t="s">
        <v>215</v>
      </c>
      <c r="B64" s="228">
        <v>306</v>
      </c>
      <c r="C64" s="228">
        <v>348</v>
      </c>
      <c r="D64" s="228">
        <v>333</v>
      </c>
      <c r="E64" s="228">
        <v>384</v>
      </c>
      <c r="F64" s="229">
        <v>270</v>
      </c>
      <c r="G64" s="26">
        <v>602.56003834160504</v>
      </c>
      <c r="H64" s="26">
        <v>676.26935387665799</v>
      </c>
      <c r="I64" s="26">
        <v>642.26221539641199</v>
      </c>
      <c r="J64" s="26">
        <v>732.86911911312495</v>
      </c>
      <c r="K64" s="26">
        <v>511.34479432124601</v>
      </c>
    </row>
    <row r="65" spans="1:11" ht="15" customHeight="1" x14ac:dyDescent="0.2">
      <c r="A65" s="232" t="s">
        <v>216</v>
      </c>
      <c r="B65" s="228" t="s">
        <v>230</v>
      </c>
      <c r="C65" s="228" t="s">
        <v>230</v>
      </c>
      <c r="D65" s="228">
        <v>133</v>
      </c>
      <c r="E65" s="228">
        <v>120</v>
      </c>
      <c r="F65" s="229">
        <v>108</v>
      </c>
      <c r="G65" s="26" t="s">
        <v>230</v>
      </c>
      <c r="H65" s="26" t="s">
        <v>230</v>
      </c>
      <c r="I65" s="26">
        <v>767.30104509388798</v>
      </c>
      <c r="J65" s="26">
        <v>682.86585477205904</v>
      </c>
      <c r="K65" s="26">
        <v>604.41261354689095</v>
      </c>
    </row>
    <row r="66" spans="1:11" s="29" customFormat="1" ht="19.5" customHeight="1" x14ac:dyDescent="0.25">
      <c r="A66" s="28" t="s">
        <v>217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</row>
    <row r="67" spans="1:11" s="29" customFormat="1" ht="15.95" customHeight="1" x14ac:dyDescent="0.25">
      <c r="A67" s="30" t="s">
        <v>231</v>
      </c>
      <c r="B67" s="23"/>
      <c r="C67" s="23"/>
      <c r="D67" s="23"/>
      <c r="E67" s="23"/>
      <c r="F67" s="23"/>
      <c r="G67" s="23"/>
      <c r="H67" s="23"/>
    </row>
    <row r="68" spans="1:11" s="29" customFormat="1" ht="18" customHeight="1" x14ac:dyDescent="0.25">
      <c r="A68" s="30" t="s">
        <v>218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spans="1:11" s="29" customFormat="1" ht="18" customHeight="1" x14ac:dyDescent="0.25">
      <c r="A69" s="30" t="s">
        <v>219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1:11" s="29" customFormat="1" ht="18" customHeight="1" x14ac:dyDescent="0.25">
      <c r="A70" s="69" t="s">
        <v>289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</row>
    <row r="71" spans="1:11" s="29" customFormat="1" ht="15.75" x14ac:dyDescent="0.25">
      <c r="A71" s="69" t="s">
        <v>290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1:11" ht="15.75" x14ac:dyDescent="0.25">
      <c r="A72" s="68" t="s">
        <v>140</v>
      </c>
    </row>
  </sheetData>
  <sheetProtection algorithmName="SHA-512" hashValue="DKRkGTYQ+U4SOPKmJZ++XirzEIuUBuKu09yuR2Po5QXbAz6t7gFGLhtDA8zfTqmBa5Lm+OFeNgtPG/KacLrWpg==" saltValue="8m8AKj9Rcy8sQ3ajhTUB5g==" spinCount="100000" sheet="1" objects="1" scenarios="1"/>
  <hyperlinks>
    <hyperlink ref="A72" location="'Table of Contents'!A1" display="Click here to return to the Table of Contents" xr:uid="{84AE1DDB-98C3-4CD1-A53A-72F13464E7E6}"/>
  </hyperlinks>
  <printOptions horizontalCentered="1"/>
  <pageMargins left="0.25" right="0.25" top="0.3" bottom="0.1" header="0.3" footer="0"/>
  <pageSetup scale="6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E5076-7217-4024-A009-BC4273E39876}">
  <sheetPr codeName="Sheet14">
    <pageSetUpPr fitToPage="1"/>
  </sheetPr>
  <dimension ref="A1:N14"/>
  <sheetViews>
    <sheetView workbookViewId="0">
      <selection activeCell="J2" sqref="J2"/>
    </sheetView>
  </sheetViews>
  <sheetFormatPr defaultRowHeight="17.25" x14ac:dyDescent="0.3"/>
  <cols>
    <col min="1" max="1" width="32.7109375" style="18" customWidth="1"/>
    <col min="2" max="2" width="12.85546875" style="18" customWidth="1"/>
    <col min="3" max="3" width="13.140625" style="18" customWidth="1"/>
    <col min="4" max="4" width="12.85546875" style="18" customWidth="1"/>
    <col min="5" max="5" width="12.7109375" style="18" customWidth="1"/>
    <col min="6" max="6" width="13.140625" style="18" customWidth="1"/>
    <col min="7" max="7" width="12.85546875" style="18" customWidth="1"/>
    <col min="8" max="8" width="12.7109375" style="18" customWidth="1"/>
    <col min="9" max="9" width="12.5703125" style="18" customWidth="1"/>
    <col min="10" max="10" width="12.42578125" style="18" customWidth="1"/>
    <col min="11" max="11" width="10.28515625" style="18" customWidth="1"/>
    <col min="12" max="16384" width="9.140625" style="18"/>
  </cols>
  <sheetData>
    <row r="1" spans="1:14" s="144" customFormat="1" ht="21" x14ac:dyDescent="0.35">
      <c r="A1" s="88" t="s">
        <v>370</v>
      </c>
    </row>
    <row r="2" spans="1:14" s="144" customFormat="1" ht="35.1" customHeight="1" thickBot="1" x14ac:dyDescent="0.35">
      <c r="A2" s="35" t="s">
        <v>371</v>
      </c>
    </row>
    <row r="3" spans="1:14" s="23" customFormat="1" ht="56.25" customHeight="1" thickBot="1" x14ac:dyDescent="0.3">
      <c r="A3" s="384" t="s">
        <v>373</v>
      </c>
      <c r="B3" s="387" t="s">
        <v>699</v>
      </c>
      <c r="C3" s="387" t="s">
        <v>700</v>
      </c>
      <c r="D3" s="388" t="s">
        <v>701</v>
      </c>
      <c r="E3" s="387" t="s">
        <v>702</v>
      </c>
      <c r="F3" s="387" t="s">
        <v>703</v>
      </c>
      <c r="G3" s="388" t="s">
        <v>704</v>
      </c>
      <c r="H3" s="387" t="s">
        <v>734</v>
      </c>
      <c r="I3" s="387" t="s">
        <v>735</v>
      </c>
      <c r="J3" s="389" t="s">
        <v>736</v>
      </c>
      <c r="K3" s="147"/>
      <c r="L3" s="147"/>
      <c r="M3" s="147"/>
      <c r="N3" s="147"/>
    </row>
    <row r="4" spans="1:14" s="23" customFormat="1" ht="18" customHeight="1" x14ac:dyDescent="0.25">
      <c r="A4" s="249" t="s">
        <v>374</v>
      </c>
      <c r="B4" s="149" t="s">
        <v>372</v>
      </c>
      <c r="C4" s="149" t="s">
        <v>372</v>
      </c>
      <c r="D4" s="254" t="s">
        <v>372</v>
      </c>
      <c r="E4" s="149" t="s">
        <v>372</v>
      </c>
      <c r="F4" s="149" t="s">
        <v>372</v>
      </c>
      <c r="G4" s="254" t="s">
        <v>372</v>
      </c>
      <c r="H4" s="149" t="s">
        <v>372</v>
      </c>
      <c r="I4" s="149" t="s">
        <v>372</v>
      </c>
      <c r="J4" s="150" t="s">
        <v>372</v>
      </c>
      <c r="K4" s="147"/>
      <c r="L4" s="147"/>
      <c r="M4" s="147"/>
      <c r="N4" s="147"/>
    </row>
    <row r="5" spans="1:14" s="23" customFormat="1" ht="18" customHeight="1" x14ac:dyDescent="0.25">
      <c r="A5" s="250" t="s">
        <v>375</v>
      </c>
      <c r="B5" s="255">
        <v>27168</v>
      </c>
      <c r="C5" s="255">
        <v>1974</v>
      </c>
      <c r="D5" s="256">
        <v>7.2659010600706717E-2</v>
      </c>
      <c r="E5" s="255">
        <v>62330</v>
      </c>
      <c r="F5" s="255">
        <v>3591</v>
      </c>
      <c r="G5" s="256">
        <v>5.7612706561848227E-2</v>
      </c>
      <c r="H5" s="152">
        <v>229024</v>
      </c>
      <c r="I5" s="152">
        <v>8881</v>
      </c>
      <c r="J5" s="154">
        <v>3.8777595361184851E-2</v>
      </c>
      <c r="K5" s="146"/>
      <c r="L5" s="155"/>
      <c r="M5" s="146"/>
      <c r="N5" s="155"/>
    </row>
    <row r="6" spans="1:14" s="23" customFormat="1" ht="18" customHeight="1" x14ac:dyDescent="0.25">
      <c r="A6" s="251" t="s">
        <v>376</v>
      </c>
      <c r="B6" s="255">
        <v>1336</v>
      </c>
      <c r="C6" s="255">
        <v>137</v>
      </c>
      <c r="D6" s="256">
        <v>0.10254491017964072</v>
      </c>
      <c r="E6" s="255">
        <v>3334</v>
      </c>
      <c r="F6" s="255">
        <v>224</v>
      </c>
      <c r="G6" s="256">
        <v>6.7186562687462509E-2</v>
      </c>
      <c r="H6" s="152">
        <v>15680</v>
      </c>
      <c r="I6" s="152">
        <v>608</v>
      </c>
      <c r="J6" s="154">
        <v>3.8775510204081633E-2</v>
      </c>
      <c r="K6" s="146"/>
      <c r="L6" s="155"/>
      <c r="M6" s="146"/>
      <c r="N6" s="155"/>
    </row>
    <row r="7" spans="1:14" s="23" customFormat="1" ht="18" customHeight="1" thickBot="1" x14ac:dyDescent="0.3">
      <c r="A7" s="252" t="s">
        <v>377</v>
      </c>
      <c r="B7" s="158">
        <v>5950</v>
      </c>
      <c r="C7" s="158">
        <v>538</v>
      </c>
      <c r="D7" s="257">
        <v>9.0420168067226886E-2</v>
      </c>
      <c r="E7" s="158">
        <v>7703</v>
      </c>
      <c r="F7" s="158">
        <v>637</v>
      </c>
      <c r="G7" s="257">
        <v>8.2695053875113597E-2</v>
      </c>
      <c r="H7" s="158">
        <v>14906</v>
      </c>
      <c r="I7" s="158">
        <v>1220</v>
      </c>
      <c r="J7" s="160">
        <v>8.1846236414866491E-2</v>
      </c>
      <c r="K7" s="146"/>
      <c r="L7" s="155"/>
      <c r="M7" s="146"/>
      <c r="N7" s="155"/>
    </row>
    <row r="8" spans="1:14" s="23" customFormat="1" ht="18" customHeight="1" x14ac:dyDescent="0.25">
      <c r="A8" s="249" t="s">
        <v>378</v>
      </c>
      <c r="B8" s="149" t="s">
        <v>372</v>
      </c>
      <c r="C8" s="149" t="s">
        <v>372</v>
      </c>
      <c r="D8" s="254" t="s">
        <v>372</v>
      </c>
      <c r="E8" s="149" t="s">
        <v>372</v>
      </c>
      <c r="F8" s="149" t="s">
        <v>372</v>
      </c>
      <c r="G8" s="254" t="s">
        <v>372</v>
      </c>
      <c r="H8" s="149" t="s">
        <v>372</v>
      </c>
      <c r="I8" s="149" t="s">
        <v>372</v>
      </c>
      <c r="J8" s="150" t="s">
        <v>372</v>
      </c>
      <c r="K8" s="146"/>
      <c r="L8" s="155"/>
      <c r="M8" s="146"/>
      <c r="N8" s="155"/>
    </row>
    <row r="9" spans="1:14" s="23" customFormat="1" ht="18" customHeight="1" x14ac:dyDescent="0.25">
      <c r="A9" s="250" t="s">
        <v>379</v>
      </c>
      <c r="B9" s="255">
        <v>6895</v>
      </c>
      <c r="C9" s="255">
        <v>543</v>
      </c>
      <c r="D9" s="256">
        <v>7.8752719361856419E-2</v>
      </c>
      <c r="E9" s="255">
        <v>16412</v>
      </c>
      <c r="F9" s="255">
        <v>1536</v>
      </c>
      <c r="G9" s="256">
        <v>9.3590056056543997E-2</v>
      </c>
      <c r="H9" s="152">
        <v>127005</v>
      </c>
      <c r="I9" s="152">
        <v>6003</v>
      </c>
      <c r="J9" s="154">
        <v>4.7265855674973427E-2</v>
      </c>
      <c r="K9" s="146"/>
      <c r="L9" s="155"/>
      <c r="M9" s="146"/>
      <c r="N9" s="155"/>
    </row>
    <row r="10" spans="1:14" s="23" customFormat="1" ht="18" customHeight="1" x14ac:dyDescent="0.25">
      <c r="A10" s="251" t="s">
        <v>380</v>
      </c>
      <c r="B10" s="255">
        <v>241</v>
      </c>
      <c r="C10" s="255">
        <v>26</v>
      </c>
      <c r="D10" s="256">
        <v>0.1078838174273859</v>
      </c>
      <c r="E10" s="255">
        <v>760</v>
      </c>
      <c r="F10" s="255">
        <v>65</v>
      </c>
      <c r="G10" s="256">
        <v>8.5526315789473686E-2</v>
      </c>
      <c r="H10" s="152">
        <v>5929</v>
      </c>
      <c r="I10" s="152">
        <v>249</v>
      </c>
      <c r="J10" s="154">
        <v>4.1996964074886151E-2</v>
      </c>
      <c r="K10" s="146"/>
      <c r="L10" s="155"/>
      <c r="M10" s="146"/>
      <c r="N10" s="155"/>
    </row>
    <row r="11" spans="1:14" s="23" customFormat="1" ht="18" customHeight="1" thickBot="1" x14ac:dyDescent="0.3">
      <c r="A11" s="253" t="s">
        <v>381</v>
      </c>
      <c r="B11" s="258">
        <v>1020</v>
      </c>
      <c r="C11" s="258">
        <v>128</v>
      </c>
      <c r="D11" s="259">
        <v>0.12549019607843137</v>
      </c>
      <c r="E11" s="158">
        <v>2322</v>
      </c>
      <c r="F11" s="158">
        <v>339</v>
      </c>
      <c r="G11" s="257">
        <v>0.14599483204134367</v>
      </c>
      <c r="H11" s="158">
        <v>8632</v>
      </c>
      <c r="I11" s="158">
        <v>1027</v>
      </c>
      <c r="J11" s="160">
        <v>0.11897590361445783</v>
      </c>
      <c r="K11" s="146"/>
      <c r="L11" s="155"/>
      <c r="M11" s="146"/>
      <c r="N11" s="155"/>
    </row>
    <row r="12" spans="1:14" s="23" customFormat="1" ht="20.100000000000001" customHeight="1" x14ac:dyDescent="0.25">
      <c r="A12" s="161" t="s">
        <v>382</v>
      </c>
      <c r="B12" s="161"/>
      <c r="C12" s="161"/>
      <c r="D12" s="161"/>
      <c r="E12" s="161"/>
      <c r="F12" s="161"/>
      <c r="G12" s="161"/>
      <c r="H12" s="161"/>
    </row>
    <row r="13" spans="1:14" s="23" customFormat="1" ht="20.100000000000001" customHeight="1" x14ac:dyDescent="0.25">
      <c r="A13" s="142" t="s">
        <v>383</v>
      </c>
      <c r="B13" s="162"/>
      <c r="C13" s="162"/>
      <c r="D13" s="162"/>
      <c r="E13" s="162"/>
      <c r="F13" s="162"/>
      <c r="G13" s="162"/>
      <c r="H13" s="162"/>
    </row>
    <row r="14" spans="1:14" x14ac:dyDescent="0.3">
      <c r="A14" s="68" t="s">
        <v>140</v>
      </c>
    </row>
  </sheetData>
  <sheetProtection algorithmName="SHA-512" hashValue="HTizz9fkz4vzdtbtXLZpkZVaexyVhJW82ZWDlsi9M6g9M6LswAxGp6YzAgrjmNjkC1SvYHN0HZlwTyc1rE15Ig==" saltValue="5byX9lhXJa19ruPK8+a7uQ==" spinCount="100000" sheet="1" objects="1" scenarios="1"/>
  <hyperlinks>
    <hyperlink ref="A14" location="'Table of Contents'!A1" display="Click here to return to the Table of Contents" xr:uid="{47D0C17F-2EE9-422D-B2F5-EBA6503023FD}"/>
  </hyperlinks>
  <printOptions horizontalCentered="1"/>
  <pageMargins left="0.4" right="0.4" top="0.5" bottom="0.1" header="0.3" footer="0"/>
  <pageSetup scale="66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7D59C-AA02-40BF-9ADD-517EA7D58F03}">
  <sheetPr codeName="Sheet15">
    <pageSetUpPr fitToPage="1"/>
  </sheetPr>
  <dimension ref="A1:O63"/>
  <sheetViews>
    <sheetView zoomScaleNormal="100" workbookViewId="0">
      <selection activeCell="K2" sqref="K2"/>
    </sheetView>
  </sheetViews>
  <sheetFormatPr defaultRowHeight="17.25" x14ac:dyDescent="0.3"/>
  <cols>
    <col min="1" max="1" width="33.7109375" style="18" customWidth="1"/>
    <col min="2" max="10" width="13.140625" style="18" customWidth="1"/>
    <col min="11" max="11" width="10.28515625" style="18" customWidth="1"/>
    <col min="12" max="16384" width="9.140625" style="18"/>
  </cols>
  <sheetData>
    <row r="1" spans="1:15" s="163" customFormat="1" ht="21" x14ac:dyDescent="0.35">
      <c r="A1" s="88" t="s">
        <v>384</v>
      </c>
    </row>
    <row r="2" spans="1:15" s="163" customFormat="1" ht="35.1" customHeight="1" thickBot="1" x14ac:dyDescent="0.4">
      <c r="A2" s="413" t="s">
        <v>385</v>
      </c>
    </row>
    <row r="3" spans="1:15" s="412" customFormat="1" ht="47.25" customHeight="1" thickBot="1" x14ac:dyDescent="0.3">
      <c r="A3" s="414" t="s">
        <v>386</v>
      </c>
      <c r="B3" s="394" t="s">
        <v>705</v>
      </c>
      <c r="C3" s="385" t="s">
        <v>706</v>
      </c>
      <c r="D3" s="391" t="s">
        <v>707</v>
      </c>
      <c r="E3" s="385" t="s">
        <v>693</v>
      </c>
      <c r="F3" s="385" t="s">
        <v>694</v>
      </c>
      <c r="G3" s="391" t="s">
        <v>698</v>
      </c>
      <c r="H3" s="385" t="s">
        <v>731</v>
      </c>
      <c r="I3" s="385" t="s">
        <v>732</v>
      </c>
      <c r="J3" s="391" t="s">
        <v>733</v>
      </c>
      <c r="K3" s="411"/>
      <c r="L3" s="411"/>
      <c r="M3" s="411"/>
      <c r="N3" s="411"/>
      <c r="O3" s="411"/>
    </row>
    <row r="4" spans="1:15" s="23" customFormat="1" ht="17.100000000000001" customHeight="1" x14ac:dyDescent="0.25">
      <c r="A4" s="260" t="s">
        <v>239</v>
      </c>
      <c r="B4" s="164">
        <v>21609</v>
      </c>
      <c r="C4" s="164">
        <v>857</v>
      </c>
      <c r="D4" s="265">
        <v>3.9659401175436163E-2</v>
      </c>
      <c r="E4" s="165">
        <v>15680</v>
      </c>
      <c r="F4" s="165">
        <v>608</v>
      </c>
      <c r="G4" s="267">
        <v>3.8775510204081633E-2</v>
      </c>
      <c r="H4" s="165">
        <v>5929</v>
      </c>
      <c r="I4" s="165">
        <v>249</v>
      </c>
      <c r="J4" s="166">
        <v>4.1996964074886151E-2</v>
      </c>
      <c r="K4" s="147"/>
      <c r="L4" s="147"/>
      <c r="M4" s="147"/>
      <c r="N4" s="147"/>
      <c r="O4" s="147"/>
    </row>
    <row r="5" spans="1:15" s="23" customFormat="1" ht="17.100000000000001" customHeight="1" x14ac:dyDescent="0.25">
      <c r="A5" s="261" t="s">
        <v>387</v>
      </c>
      <c r="B5" s="255">
        <v>30</v>
      </c>
      <c r="C5" s="255">
        <v>1</v>
      </c>
      <c r="D5" s="256">
        <v>3.3333333333333333E-2</v>
      </c>
      <c r="E5" s="255">
        <v>29</v>
      </c>
      <c r="F5" s="255">
        <v>1</v>
      </c>
      <c r="G5" s="256">
        <v>3.4482758620689655E-2</v>
      </c>
      <c r="H5" s="152">
        <v>1</v>
      </c>
      <c r="I5" s="152">
        <v>0</v>
      </c>
      <c r="J5" s="154">
        <v>0</v>
      </c>
      <c r="K5" s="146"/>
      <c r="L5" s="155"/>
      <c r="M5" s="146"/>
      <c r="N5" s="146"/>
      <c r="O5" s="155"/>
    </row>
    <row r="6" spans="1:15" s="23" customFormat="1" ht="17.100000000000001" customHeight="1" x14ac:dyDescent="0.25">
      <c r="A6" s="262" t="s">
        <v>388</v>
      </c>
      <c r="B6" s="255">
        <v>1577</v>
      </c>
      <c r="C6" s="255">
        <v>163</v>
      </c>
      <c r="D6" s="256">
        <v>0.10336081166772353</v>
      </c>
      <c r="E6" s="255">
        <v>1336</v>
      </c>
      <c r="F6" s="255">
        <v>137</v>
      </c>
      <c r="G6" s="256">
        <v>0.10254491017964072</v>
      </c>
      <c r="H6" s="152">
        <v>241</v>
      </c>
      <c r="I6" s="152">
        <v>26</v>
      </c>
      <c r="J6" s="154">
        <v>0.1078838174273859</v>
      </c>
      <c r="K6" s="146"/>
      <c r="L6" s="155"/>
      <c r="M6" s="146"/>
      <c r="N6" s="146"/>
      <c r="O6" s="155"/>
    </row>
    <row r="7" spans="1:15" s="23" customFormat="1" ht="17.100000000000001" customHeight="1" x14ac:dyDescent="0.25">
      <c r="A7" s="261" t="s">
        <v>389</v>
      </c>
      <c r="B7" s="255">
        <v>4094</v>
      </c>
      <c r="C7" s="255">
        <v>289</v>
      </c>
      <c r="D7" s="256">
        <v>7.0591108939912064E-2</v>
      </c>
      <c r="E7" s="255">
        <v>3334</v>
      </c>
      <c r="F7" s="255">
        <v>224</v>
      </c>
      <c r="G7" s="256">
        <v>6.7186562687462509E-2</v>
      </c>
      <c r="H7" s="152">
        <v>760</v>
      </c>
      <c r="I7" s="152">
        <v>65</v>
      </c>
      <c r="J7" s="154">
        <v>8.5526315789473686E-2</v>
      </c>
      <c r="K7" s="146"/>
      <c r="L7" s="155"/>
      <c r="M7" s="146"/>
      <c r="N7" s="146"/>
      <c r="O7" s="155"/>
    </row>
    <row r="8" spans="1:15" s="23" customFormat="1" ht="17.100000000000001" customHeight="1" x14ac:dyDescent="0.25">
      <c r="A8" s="261" t="s">
        <v>390</v>
      </c>
      <c r="B8" s="255">
        <v>4488</v>
      </c>
      <c r="C8" s="255">
        <v>210</v>
      </c>
      <c r="D8" s="256">
        <v>4.6791443850267379E-2</v>
      </c>
      <c r="E8" s="255">
        <v>3378</v>
      </c>
      <c r="F8" s="255">
        <v>137</v>
      </c>
      <c r="G8" s="256">
        <v>4.0556542332741266E-2</v>
      </c>
      <c r="H8" s="152">
        <v>1110</v>
      </c>
      <c r="I8" s="152">
        <v>73</v>
      </c>
      <c r="J8" s="154">
        <v>6.576576576576576E-2</v>
      </c>
      <c r="K8" s="146"/>
      <c r="L8" s="155"/>
      <c r="M8" s="146"/>
      <c r="N8" s="146"/>
      <c r="O8" s="155"/>
    </row>
    <row r="9" spans="1:15" s="23" customFormat="1" ht="17.100000000000001" customHeight="1" x14ac:dyDescent="0.25">
      <c r="A9" s="261" t="s">
        <v>391</v>
      </c>
      <c r="B9" s="255">
        <v>3632</v>
      </c>
      <c r="C9" s="255">
        <v>78</v>
      </c>
      <c r="D9" s="256">
        <v>2.1475770925110133E-2</v>
      </c>
      <c r="E9" s="255">
        <v>2605</v>
      </c>
      <c r="F9" s="255">
        <v>51</v>
      </c>
      <c r="G9" s="256">
        <v>1.9577735124760076E-2</v>
      </c>
      <c r="H9" s="152">
        <v>1027</v>
      </c>
      <c r="I9" s="152">
        <v>27</v>
      </c>
      <c r="J9" s="154">
        <v>2.6290165530671861E-2</v>
      </c>
      <c r="K9" s="146"/>
      <c r="L9" s="155"/>
      <c r="M9" s="146"/>
      <c r="N9" s="146"/>
      <c r="O9" s="155"/>
    </row>
    <row r="10" spans="1:15" s="23" customFormat="1" ht="17.100000000000001" customHeight="1" x14ac:dyDescent="0.25">
      <c r="A10" s="261" t="s">
        <v>392</v>
      </c>
      <c r="B10" s="255">
        <v>7788</v>
      </c>
      <c r="C10" s="255">
        <v>116</v>
      </c>
      <c r="D10" s="256">
        <v>1.4894709809964048E-2</v>
      </c>
      <c r="E10" s="255">
        <v>4998</v>
      </c>
      <c r="F10" s="255">
        <v>58</v>
      </c>
      <c r="G10" s="256">
        <v>1.1604641856742696E-2</v>
      </c>
      <c r="H10" s="152">
        <v>2790</v>
      </c>
      <c r="I10" s="152">
        <v>58</v>
      </c>
      <c r="J10" s="154">
        <v>2.078853046594982E-2</v>
      </c>
      <c r="K10" s="146"/>
      <c r="L10" s="155"/>
      <c r="M10" s="146"/>
      <c r="N10" s="146"/>
      <c r="O10" s="155"/>
    </row>
    <row r="11" spans="1:15" s="23" customFormat="1" ht="17.100000000000001" customHeight="1" x14ac:dyDescent="0.25">
      <c r="A11" s="263" t="s">
        <v>393</v>
      </c>
      <c r="B11" s="158">
        <v>0</v>
      </c>
      <c r="C11" s="158">
        <v>0</v>
      </c>
      <c r="D11" s="257">
        <v>0</v>
      </c>
      <c r="E11" s="158">
        <v>0</v>
      </c>
      <c r="F11" s="158">
        <v>0</v>
      </c>
      <c r="G11" s="257">
        <v>0</v>
      </c>
      <c r="H11" s="158">
        <v>0</v>
      </c>
      <c r="I11" s="158">
        <v>0</v>
      </c>
      <c r="J11" s="160">
        <v>0</v>
      </c>
      <c r="K11" s="146"/>
      <c r="L11" s="155"/>
      <c r="M11" s="146"/>
      <c r="N11" s="146"/>
      <c r="O11" s="155"/>
    </row>
    <row r="12" spans="1:15" s="23" customFormat="1" ht="17.100000000000001" customHeight="1" x14ac:dyDescent="0.25">
      <c r="A12" s="264" t="s">
        <v>394</v>
      </c>
      <c r="B12" s="167">
        <v>59</v>
      </c>
      <c r="C12" s="167">
        <v>2</v>
      </c>
      <c r="D12" s="266">
        <v>3.3898305084745763E-2</v>
      </c>
      <c r="E12" s="167">
        <v>41</v>
      </c>
      <c r="F12" s="167">
        <v>2</v>
      </c>
      <c r="G12" s="266">
        <v>4.878048780487805E-2</v>
      </c>
      <c r="H12" s="167">
        <v>18</v>
      </c>
      <c r="I12" s="167">
        <v>0</v>
      </c>
      <c r="J12" s="168">
        <v>0</v>
      </c>
      <c r="K12" s="147"/>
      <c r="L12" s="147"/>
      <c r="M12" s="147"/>
      <c r="N12" s="147"/>
      <c r="O12" s="147"/>
    </row>
    <row r="13" spans="1:15" s="23" customFormat="1" ht="17.100000000000001" customHeight="1" x14ac:dyDescent="0.25">
      <c r="A13" s="261" t="s">
        <v>395</v>
      </c>
      <c r="B13" s="255">
        <v>0</v>
      </c>
      <c r="C13" s="255">
        <v>0</v>
      </c>
      <c r="D13" s="256">
        <v>0</v>
      </c>
      <c r="E13" s="255">
        <v>0</v>
      </c>
      <c r="F13" s="255">
        <v>0</v>
      </c>
      <c r="G13" s="256">
        <v>0</v>
      </c>
      <c r="H13" s="152">
        <v>0</v>
      </c>
      <c r="I13" s="152">
        <v>0</v>
      </c>
      <c r="J13" s="154">
        <v>0</v>
      </c>
      <c r="K13" s="146"/>
      <c r="L13" s="155"/>
      <c r="M13" s="146"/>
      <c r="N13" s="146"/>
      <c r="O13" s="155"/>
    </row>
    <row r="14" spans="1:15" s="23" customFormat="1" ht="17.100000000000001" customHeight="1" x14ac:dyDescent="0.25">
      <c r="A14" s="262" t="s">
        <v>396</v>
      </c>
      <c r="B14" s="255">
        <v>5</v>
      </c>
      <c r="C14" s="255">
        <v>0</v>
      </c>
      <c r="D14" s="256">
        <v>0</v>
      </c>
      <c r="E14" s="255">
        <v>3</v>
      </c>
      <c r="F14" s="255">
        <v>0</v>
      </c>
      <c r="G14" s="256">
        <v>0</v>
      </c>
      <c r="H14" s="152">
        <v>2</v>
      </c>
      <c r="I14" s="152">
        <v>0</v>
      </c>
      <c r="J14" s="154">
        <v>0</v>
      </c>
      <c r="K14" s="146"/>
      <c r="L14" s="155"/>
      <c r="M14" s="146"/>
      <c r="N14" s="146"/>
      <c r="O14" s="155"/>
    </row>
    <row r="15" spans="1:15" s="23" customFormat="1" ht="17.100000000000001" customHeight="1" x14ac:dyDescent="0.25">
      <c r="A15" s="261" t="s">
        <v>397</v>
      </c>
      <c r="B15" s="255">
        <v>8</v>
      </c>
      <c r="C15" s="255">
        <v>2</v>
      </c>
      <c r="D15" s="256">
        <v>0.25</v>
      </c>
      <c r="E15" s="255">
        <v>8</v>
      </c>
      <c r="F15" s="255">
        <v>2</v>
      </c>
      <c r="G15" s="256">
        <v>0.25</v>
      </c>
      <c r="H15" s="152">
        <v>0</v>
      </c>
      <c r="I15" s="152">
        <v>0</v>
      </c>
      <c r="J15" s="154">
        <v>0</v>
      </c>
      <c r="K15" s="146"/>
      <c r="L15" s="155"/>
      <c r="M15" s="146"/>
      <c r="N15" s="146"/>
      <c r="O15" s="155"/>
    </row>
    <row r="16" spans="1:15" s="23" customFormat="1" ht="17.100000000000001" customHeight="1" x14ac:dyDescent="0.25">
      <c r="A16" s="261" t="s">
        <v>398</v>
      </c>
      <c r="B16" s="255">
        <v>5</v>
      </c>
      <c r="C16" s="255">
        <v>0</v>
      </c>
      <c r="D16" s="256">
        <v>0</v>
      </c>
      <c r="E16" s="255">
        <v>3</v>
      </c>
      <c r="F16" s="255">
        <v>0</v>
      </c>
      <c r="G16" s="256">
        <v>0</v>
      </c>
      <c r="H16" s="152">
        <v>2</v>
      </c>
      <c r="I16" s="152">
        <v>0</v>
      </c>
      <c r="J16" s="154">
        <v>0</v>
      </c>
      <c r="K16" s="146"/>
      <c r="L16" s="155"/>
      <c r="M16" s="146"/>
      <c r="N16" s="146"/>
      <c r="O16" s="155"/>
    </row>
    <row r="17" spans="1:15" s="23" customFormat="1" ht="17.100000000000001" customHeight="1" x14ac:dyDescent="0.25">
      <c r="A17" s="261" t="s">
        <v>399</v>
      </c>
      <c r="B17" s="255">
        <v>15</v>
      </c>
      <c r="C17" s="255">
        <v>0</v>
      </c>
      <c r="D17" s="256">
        <v>0</v>
      </c>
      <c r="E17" s="255">
        <v>8</v>
      </c>
      <c r="F17" s="255">
        <v>0</v>
      </c>
      <c r="G17" s="256">
        <v>0</v>
      </c>
      <c r="H17" s="152">
        <v>7</v>
      </c>
      <c r="I17" s="152">
        <v>0</v>
      </c>
      <c r="J17" s="154">
        <v>0</v>
      </c>
      <c r="K17" s="146"/>
      <c r="L17" s="155"/>
      <c r="M17" s="146"/>
      <c r="N17" s="146"/>
      <c r="O17" s="155"/>
    </row>
    <row r="18" spans="1:15" s="23" customFormat="1" ht="17.100000000000001" customHeight="1" x14ac:dyDescent="0.25">
      <c r="A18" s="261" t="s">
        <v>400</v>
      </c>
      <c r="B18" s="255">
        <v>26</v>
      </c>
      <c r="C18" s="255">
        <v>0</v>
      </c>
      <c r="D18" s="256">
        <v>0</v>
      </c>
      <c r="E18" s="255">
        <v>19</v>
      </c>
      <c r="F18" s="255">
        <v>0</v>
      </c>
      <c r="G18" s="256">
        <v>0</v>
      </c>
      <c r="H18" s="152">
        <v>7</v>
      </c>
      <c r="I18" s="152">
        <v>0</v>
      </c>
      <c r="J18" s="154">
        <v>0</v>
      </c>
      <c r="K18" s="146"/>
      <c r="L18" s="155"/>
      <c r="M18" s="146"/>
      <c r="N18" s="146"/>
      <c r="O18" s="155"/>
    </row>
    <row r="19" spans="1:15" s="23" customFormat="1" ht="17.100000000000001" customHeight="1" x14ac:dyDescent="0.25">
      <c r="A19" s="263" t="s">
        <v>401</v>
      </c>
      <c r="B19" s="158">
        <v>0</v>
      </c>
      <c r="C19" s="158">
        <v>0</v>
      </c>
      <c r="D19" s="257">
        <v>0</v>
      </c>
      <c r="E19" s="158">
        <v>0</v>
      </c>
      <c r="F19" s="158">
        <v>0</v>
      </c>
      <c r="G19" s="257">
        <v>0</v>
      </c>
      <c r="H19" s="158">
        <v>0</v>
      </c>
      <c r="I19" s="158">
        <v>0</v>
      </c>
      <c r="J19" s="160">
        <v>0</v>
      </c>
      <c r="K19" s="146"/>
      <c r="L19" s="155"/>
      <c r="M19" s="146"/>
      <c r="N19" s="146"/>
      <c r="O19" s="155"/>
    </row>
    <row r="20" spans="1:15" s="23" customFormat="1" ht="17.100000000000001" customHeight="1" x14ac:dyDescent="0.25">
      <c r="A20" s="264" t="s">
        <v>402</v>
      </c>
      <c r="B20" s="167">
        <v>952</v>
      </c>
      <c r="C20" s="167">
        <v>34</v>
      </c>
      <c r="D20" s="266">
        <v>3.5714285714285712E-2</v>
      </c>
      <c r="E20" s="167">
        <v>687</v>
      </c>
      <c r="F20" s="167">
        <v>28</v>
      </c>
      <c r="G20" s="266">
        <v>4.0756914119359534E-2</v>
      </c>
      <c r="H20" s="167">
        <v>265</v>
      </c>
      <c r="I20" s="167">
        <v>6</v>
      </c>
      <c r="J20" s="168">
        <v>2.2641509433962263E-2</v>
      </c>
      <c r="K20" s="146"/>
      <c r="L20" s="155"/>
      <c r="M20" s="146"/>
      <c r="N20" s="146"/>
      <c r="O20" s="155"/>
    </row>
    <row r="21" spans="1:15" s="23" customFormat="1" ht="17.100000000000001" customHeight="1" x14ac:dyDescent="0.25">
      <c r="A21" s="261" t="s">
        <v>403</v>
      </c>
      <c r="B21" s="255">
        <v>0</v>
      </c>
      <c r="C21" s="255">
        <v>0</v>
      </c>
      <c r="D21" s="256">
        <v>0</v>
      </c>
      <c r="E21" s="255">
        <v>0</v>
      </c>
      <c r="F21" s="255">
        <v>0</v>
      </c>
      <c r="G21" s="256">
        <v>0</v>
      </c>
      <c r="H21" s="152">
        <v>0</v>
      </c>
      <c r="I21" s="152">
        <v>0</v>
      </c>
      <c r="J21" s="154">
        <v>0</v>
      </c>
      <c r="K21" s="146"/>
      <c r="L21" s="155"/>
      <c r="M21" s="146"/>
      <c r="N21" s="146"/>
      <c r="O21" s="155"/>
    </row>
    <row r="22" spans="1:15" s="23" customFormat="1" ht="17.100000000000001" customHeight="1" x14ac:dyDescent="0.25">
      <c r="A22" s="262" t="s">
        <v>404</v>
      </c>
      <c r="B22" s="255">
        <v>70</v>
      </c>
      <c r="C22" s="255">
        <v>4</v>
      </c>
      <c r="D22" s="256">
        <v>5.7142857142857141E-2</v>
      </c>
      <c r="E22" s="255">
        <v>58</v>
      </c>
      <c r="F22" s="255">
        <v>4</v>
      </c>
      <c r="G22" s="256">
        <v>6.8965517241379309E-2</v>
      </c>
      <c r="H22" s="152">
        <v>12</v>
      </c>
      <c r="I22" s="152">
        <v>0</v>
      </c>
      <c r="J22" s="154">
        <v>0</v>
      </c>
      <c r="K22" s="146"/>
      <c r="L22" s="155"/>
      <c r="M22" s="146"/>
      <c r="N22" s="146"/>
      <c r="O22" s="155"/>
    </row>
    <row r="23" spans="1:15" s="23" customFormat="1" ht="17.100000000000001" customHeight="1" x14ac:dyDescent="0.25">
      <c r="A23" s="261" t="s">
        <v>405</v>
      </c>
      <c r="B23" s="255">
        <v>167</v>
      </c>
      <c r="C23" s="255">
        <v>12</v>
      </c>
      <c r="D23" s="256">
        <v>7.1856287425149698E-2</v>
      </c>
      <c r="E23" s="255">
        <v>125</v>
      </c>
      <c r="F23" s="255">
        <v>10</v>
      </c>
      <c r="G23" s="256">
        <v>0.08</v>
      </c>
      <c r="H23" s="152">
        <v>42</v>
      </c>
      <c r="I23" s="152">
        <v>2</v>
      </c>
      <c r="J23" s="154">
        <v>4.7619047619047616E-2</v>
      </c>
      <c r="K23" s="146"/>
      <c r="L23" s="155"/>
      <c r="M23" s="146"/>
      <c r="N23" s="146"/>
      <c r="O23" s="155"/>
    </row>
    <row r="24" spans="1:15" s="23" customFormat="1" ht="17.100000000000001" customHeight="1" x14ac:dyDescent="0.25">
      <c r="A24" s="261" t="s">
        <v>406</v>
      </c>
      <c r="B24" s="255">
        <v>184</v>
      </c>
      <c r="C24" s="255">
        <v>6</v>
      </c>
      <c r="D24" s="256">
        <v>3.2608695652173912E-2</v>
      </c>
      <c r="E24" s="255">
        <v>135</v>
      </c>
      <c r="F24" s="255">
        <v>6</v>
      </c>
      <c r="G24" s="256">
        <v>4.4444444444444446E-2</v>
      </c>
      <c r="H24" s="152">
        <v>49</v>
      </c>
      <c r="I24" s="152">
        <v>0</v>
      </c>
      <c r="J24" s="154">
        <v>0</v>
      </c>
      <c r="K24" s="146"/>
      <c r="L24" s="155"/>
      <c r="M24" s="146"/>
      <c r="N24" s="146"/>
      <c r="O24" s="155"/>
    </row>
    <row r="25" spans="1:15" s="23" customFormat="1" ht="17.100000000000001" customHeight="1" x14ac:dyDescent="0.25">
      <c r="A25" s="261" t="s">
        <v>407</v>
      </c>
      <c r="B25" s="255">
        <v>171</v>
      </c>
      <c r="C25" s="255">
        <v>3</v>
      </c>
      <c r="D25" s="256">
        <v>1.7543859649122806E-2</v>
      </c>
      <c r="E25" s="255">
        <v>122</v>
      </c>
      <c r="F25" s="255">
        <v>2</v>
      </c>
      <c r="G25" s="256">
        <v>1.6393442622950821E-2</v>
      </c>
      <c r="H25" s="152">
        <v>49</v>
      </c>
      <c r="I25" s="152">
        <v>1</v>
      </c>
      <c r="J25" s="154">
        <v>2.0408163265306121E-2</v>
      </c>
      <c r="K25" s="146"/>
      <c r="L25" s="155"/>
      <c r="M25" s="146"/>
      <c r="N25" s="146"/>
      <c r="O25" s="155"/>
    </row>
    <row r="26" spans="1:15" s="23" customFormat="1" ht="17.100000000000001" customHeight="1" x14ac:dyDescent="0.25">
      <c r="A26" s="261" t="s">
        <v>408</v>
      </c>
      <c r="B26" s="255">
        <v>360</v>
      </c>
      <c r="C26" s="255">
        <v>9</v>
      </c>
      <c r="D26" s="256">
        <v>2.5000000000000001E-2</v>
      </c>
      <c r="E26" s="255">
        <v>247</v>
      </c>
      <c r="F26" s="255">
        <v>6</v>
      </c>
      <c r="G26" s="256">
        <v>2.4291497975708502E-2</v>
      </c>
      <c r="H26" s="152">
        <v>113</v>
      </c>
      <c r="I26" s="152">
        <v>3</v>
      </c>
      <c r="J26" s="154">
        <v>2.6548672566371681E-2</v>
      </c>
      <c r="K26" s="146"/>
      <c r="L26" s="155"/>
      <c r="M26" s="146"/>
      <c r="N26" s="146"/>
      <c r="O26" s="155"/>
    </row>
    <row r="27" spans="1:15" s="23" customFormat="1" ht="17.100000000000001" customHeight="1" x14ac:dyDescent="0.25">
      <c r="A27" s="263" t="s">
        <v>409</v>
      </c>
      <c r="B27" s="158">
        <v>0</v>
      </c>
      <c r="C27" s="158">
        <v>0</v>
      </c>
      <c r="D27" s="257">
        <v>0</v>
      </c>
      <c r="E27" s="158">
        <v>0</v>
      </c>
      <c r="F27" s="158">
        <v>0</v>
      </c>
      <c r="G27" s="257">
        <v>0</v>
      </c>
      <c r="H27" s="158">
        <v>0</v>
      </c>
      <c r="I27" s="158">
        <v>0</v>
      </c>
      <c r="J27" s="160">
        <v>0</v>
      </c>
      <c r="K27" s="146"/>
      <c r="L27" s="155"/>
      <c r="M27" s="146"/>
      <c r="N27" s="146"/>
      <c r="O27" s="155"/>
    </row>
    <row r="28" spans="1:15" s="23" customFormat="1" ht="17.100000000000001" customHeight="1" x14ac:dyDescent="0.25">
      <c r="A28" s="264" t="s">
        <v>410</v>
      </c>
      <c r="B28" s="167">
        <v>2398</v>
      </c>
      <c r="C28" s="167">
        <v>123</v>
      </c>
      <c r="D28" s="266">
        <v>5.129274395329441E-2</v>
      </c>
      <c r="E28" s="167">
        <v>1591</v>
      </c>
      <c r="F28" s="167">
        <v>64</v>
      </c>
      <c r="G28" s="266">
        <v>4.022627278441232E-2</v>
      </c>
      <c r="H28" s="167">
        <v>807</v>
      </c>
      <c r="I28" s="167">
        <v>59</v>
      </c>
      <c r="J28" s="168">
        <v>7.3110285006195791E-2</v>
      </c>
      <c r="K28" s="147"/>
      <c r="L28" s="147"/>
      <c r="M28" s="147"/>
      <c r="N28" s="147"/>
      <c r="O28" s="147"/>
    </row>
    <row r="29" spans="1:15" s="23" customFormat="1" ht="17.100000000000001" customHeight="1" x14ac:dyDescent="0.25">
      <c r="A29" s="261" t="s">
        <v>411</v>
      </c>
      <c r="B29" s="255">
        <v>4</v>
      </c>
      <c r="C29" s="255">
        <v>1</v>
      </c>
      <c r="D29" s="256">
        <v>0.25</v>
      </c>
      <c r="E29" s="255">
        <v>4</v>
      </c>
      <c r="F29" s="255">
        <v>1</v>
      </c>
      <c r="G29" s="256">
        <v>0.25</v>
      </c>
      <c r="H29" s="152">
        <v>0</v>
      </c>
      <c r="I29" s="152">
        <v>0</v>
      </c>
      <c r="J29" s="154">
        <v>0</v>
      </c>
      <c r="K29" s="146"/>
      <c r="L29" s="155"/>
      <c r="M29" s="146"/>
      <c r="N29" s="146"/>
      <c r="O29" s="155"/>
    </row>
    <row r="30" spans="1:15" s="23" customFormat="1" ht="17.100000000000001" customHeight="1" x14ac:dyDescent="0.25">
      <c r="A30" s="262" t="s">
        <v>412</v>
      </c>
      <c r="B30" s="255">
        <v>146</v>
      </c>
      <c r="C30" s="255">
        <v>23</v>
      </c>
      <c r="D30" s="256">
        <v>0.15753424657534246</v>
      </c>
      <c r="E30" s="255">
        <v>109</v>
      </c>
      <c r="F30" s="255">
        <v>16</v>
      </c>
      <c r="G30" s="256">
        <v>0.14678899082568808</v>
      </c>
      <c r="H30" s="152">
        <v>37</v>
      </c>
      <c r="I30" s="152">
        <v>7</v>
      </c>
      <c r="J30" s="154">
        <v>0.1891891891891892</v>
      </c>
      <c r="K30" s="146"/>
      <c r="L30" s="155"/>
      <c r="M30" s="146"/>
      <c r="N30" s="146"/>
      <c r="O30" s="155"/>
    </row>
    <row r="31" spans="1:15" s="23" customFormat="1" ht="17.100000000000001" customHeight="1" x14ac:dyDescent="0.25">
      <c r="A31" s="261" t="s">
        <v>413</v>
      </c>
      <c r="B31" s="255">
        <v>416</v>
      </c>
      <c r="C31" s="255">
        <v>43</v>
      </c>
      <c r="D31" s="256">
        <v>0.10336538461538461</v>
      </c>
      <c r="E31" s="255">
        <v>305</v>
      </c>
      <c r="F31" s="255">
        <v>25</v>
      </c>
      <c r="G31" s="256">
        <v>8.1967213114754092E-2</v>
      </c>
      <c r="H31" s="152">
        <v>111</v>
      </c>
      <c r="I31" s="152">
        <v>18</v>
      </c>
      <c r="J31" s="154">
        <v>0.16216216216216217</v>
      </c>
      <c r="K31" s="146"/>
      <c r="L31" s="155"/>
      <c r="M31" s="146"/>
      <c r="N31" s="146"/>
      <c r="O31" s="155"/>
    </row>
    <row r="32" spans="1:15" s="23" customFormat="1" ht="17.100000000000001" customHeight="1" x14ac:dyDescent="0.25">
      <c r="A32" s="261" t="s">
        <v>414</v>
      </c>
      <c r="B32" s="255">
        <v>473</v>
      </c>
      <c r="C32" s="255">
        <v>32</v>
      </c>
      <c r="D32" s="256">
        <v>6.765327695560254E-2</v>
      </c>
      <c r="E32" s="255">
        <v>324</v>
      </c>
      <c r="F32" s="255">
        <v>11</v>
      </c>
      <c r="G32" s="256">
        <v>3.3950617283950615E-2</v>
      </c>
      <c r="H32" s="152">
        <v>149</v>
      </c>
      <c r="I32" s="152">
        <v>21</v>
      </c>
      <c r="J32" s="154">
        <v>0.14093959731543623</v>
      </c>
      <c r="K32" s="146"/>
      <c r="L32" s="155"/>
      <c r="M32" s="146"/>
      <c r="N32" s="146"/>
      <c r="O32" s="155"/>
    </row>
    <row r="33" spans="1:15" s="23" customFormat="1" ht="17.100000000000001" customHeight="1" x14ac:dyDescent="0.25">
      <c r="A33" s="261" t="s">
        <v>415</v>
      </c>
      <c r="B33" s="255">
        <v>427</v>
      </c>
      <c r="C33" s="255">
        <v>8</v>
      </c>
      <c r="D33" s="256">
        <v>1.873536299765808E-2</v>
      </c>
      <c r="E33" s="255">
        <v>292</v>
      </c>
      <c r="F33" s="255">
        <v>4</v>
      </c>
      <c r="G33" s="256">
        <v>1.3698630136986301E-2</v>
      </c>
      <c r="H33" s="152">
        <v>135</v>
      </c>
      <c r="I33" s="152">
        <v>4</v>
      </c>
      <c r="J33" s="154">
        <v>2.9629629629629631E-2</v>
      </c>
      <c r="K33" s="146"/>
      <c r="L33" s="155"/>
      <c r="M33" s="146"/>
      <c r="N33" s="146"/>
      <c r="O33" s="155"/>
    </row>
    <row r="34" spans="1:15" s="23" customFormat="1" ht="17.100000000000001" customHeight="1" x14ac:dyDescent="0.25">
      <c r="A34" s="261" t="s">
        <v>416</v>
      </c>
      <c r="B34" s="255">
        <v>932</v>
      </c>
      <c r="C34" s="255">
        <v>16</v>
      </c>
      <c r="D34" s="256">
        <v>1.7167381974248927E-2</v>
      </c>
      <c r="E34" s="255">
        <v>557</v>
      </c>
      <c r="F34" s="255">
        <v>7</v>
      </c>
      <c r="G34" s="256">
        <v>1.2567324955116697E-2</v>
      </c>
      <c r="H34" s="152">
        <v>375</v>
      </c>
      <c r="I34" s="152">
        <v>9</v>
      </c>
      <c r="J34" s="154">
        <v>2.4E-2</v>
      </c>
      <c r="K34" s="146"/>
      <c r="L34" s="155"/>
      <c r="M34" s="146"/>
      <c r="N34" s="146"/>
      <c r="O34" s="155"/>
    </row>
    <row r="35" spans="1:15" s="23" customFormat="1" ht="17.100000000000001" customHeight="1" x14ac:dyDescent="0.25">
      <c r="A35" s="263" t="s">
        <v>417</v>
      </c>
      <c r="B35" s="158">
        <v>0</v>
      </c>
      <c r="C35" s="158">
        <v>0</v>
      </c>
      <c r="D35" s="257">
        <v>0</v>
      </c>
      <c r="E35" s="158">
        <v>0</v>
      </c>
      <c r="F35" s="158">
        <v>0</v>
      </c>
      <c r="G35" s="257">
        <v>0</v>
      </c>
      <c r="H35" s="158">
        <v>0</v>
      </c>
      <c r="I35" s="158">
        <v>0</v>
      </c>
      <c r="J35" s="160">
        <v>0</v>
      </c>
      <c r="K35" s="146"/>
      <c r="L35" s="155"/>
      <c r="M35" s="146"/>
      <c r="N35" s="146"/>
      <c r="O35" s="155"/>
    </row>
    <row r="36" spans="1:15" s="23" customFormat="1" ht="17.100000000000001" customHeight="1" x14ac:dyDescent="0.25">
      <c r="A36" s="264" t="s">
        <v>418</v>
      </c>
      <c r="B36" s="167">
        <v>12606</v>
      </c>
      <c r="C36" s="167">
        <v>545</v>
      </c>
      <c r="D36" s="266">
        <v>4.3233380929716007E-2</v>
      </c>
      <c r="E36" s="167">
        <v>9731</v>
      </c>
      <c r="F36" s="167">
        <v>411</v>
      </c>
      <c r="G36" s="266">
        <v>4.2236152502312198E-2</v>
      </c>
      <c r="H36" s="167">
        <v>2875</v>
      </c>
      <c r="I36" s="167">
        <v>134</v>
      </c>
      <c r="J36" s="168">
        <v>4.6608695652173911E-2</v>
      </c>
      <c r="K36" s="147"/>
      <c r="L36" s="147"/>
      <c r="M36" s="147"/>
      <c r="N36" s="147"/>
      <c r="O36" s="147"/>
    </row>
    <row r="37" spans="1:15" s="23" customFormat="1" ht="17.100000000000001" customHeight="1" x14ac:dyDescent="0.25">
      <c r="A37" s="261" t="s">
        <v>419</v>
      </c>
      <c r="B37" s="255">
        <v>21</v>
      </c>
      <c r="C37" s="255">
        <v>0</v>
      </c>
      <c r="D37" s="256">
        <v>0</v>
      </c>
      <c r="E37" s="255">
        <v>20</v>
      </c>
      <c r="F37" s="255">
        <v>0</v>
      </c>
      <c r="G37" s="256">
        <v>0</v>
      </c>
      <c r="H37" s="152">
        <v>1</v>
      </c>
      <c r="I37" s="152">
        <v>0</v>
      </c>
      <c r="J37" s="154">
        <v>0</v>
      </c>
      <c r="K37" s="147"/>
      <c r="L37" s="155"/>
      <c r="M37" s="146"/>
      <c r="N37" s="146"/>
      <c r="O37" s="155"/>
    </row>
    <row r="38" spans="1:15" s="23" customFormat="1" ht="17.100000000000001" customHeight="1" x14ac:dyDescent="0.25">
      <c r="A38" s="262" t="s">
        <v>420</v>
      </c>
      <c r="B38" s="255">
        <v>1112</v>
      </c>
      <c r="C38" s="255">
        <v>114</v>
      </c>
      <c r="D38" s="256">
        <v>0.10251798561151079</v>
      </c>
      <c r="E38" s="255">
        <v>958</v>
      </c>
      <c r="F38" s="255">
        <v>96</v>
      </c>
      <c r="G38" s="256">
        <v>0.10020876826722339</v>
      </c>
      <c r="H38" s="152">
        <v>154</v>
      </c>
      <c r="I38" s="152">
        <v>18</v>
      </c>
      <c r="J38" s="154">
        <v>0.11688311688311688</v>
      </c>
      <c r="K38" s="147"/>
      <c r="L38" s="155"/>
      <c r="M38" s="146"/>
      <c r="N38" s="146"/>
      <c r="O38" s="155"/>
    </row>
    <row r="39" spans="1:15" s="23" customFormat="1" ht="17.100000000000001" customHeight="1" x14ac:dyDescent="0.25">
      <c r="A39" s="261" t="s">
        <v>421</v>
      </c>
      <c r="B39" s="255">
        <v>2709</v>
      </c>
      <c r="C39" s="255">
        <v>183</v>
      </c>
      <c r="D39" s="256">
        <v>6.755260243632337E-2</v>
      </c>
      <c r="E39" s="255">
        <v>2281</v>
      </c>
      <c r="F39" s="255">
        <v>149</v>
      </c>
      <c r="G39" s="256">
        <v>6.5322227093380092E-2</v>
      </c>
      <c r="H39" s="152">
        <v>428</v>
      </c>
      <c r="I39" s="152">
        <v>34</v>
      </c>
      <c r="J39" s="154">
        <v>7.9439252336448593E-2</v>
      </c>
      <c r="K39" s="147"/>
      <c r="L39" s="155"/>
      <c r="M39" s="146"/>
      <c r="N39" s="146"/>
      <c r="O39" s="155"/>
    </row>
    <row r="40" spans="1:15" s="23" customFormat="1" ht="17.100000000000001" customHeight="1" x14ac:dyDescent="0.25">
      <c r="A40" s="261" t="s">
        <v>422</v>
      </c>
      <c r="B40" s="255">
        <v>2626</v>
      </c>
      <c r="C40" s="255">
        <v>131</v>
      </c>
      <c r="D40" s="256">
        <v>4.9885757806549885E-2</v>
      </c>
      <c r="E40" s="255">
        <v>2069</v>
      </c>
      <c r="F40" s="255">
        <v>97</v>
      </c>
      <c r="G40" s="256">
        <v>4.6882551957467378E-2</v>
      </c>
      <c r="H40" s="152">
        <v>557</v>
      </c>
      <c r="I40" s="152">
        <v>34</v>
      </c>
      <c r="J40" s="154">
        <v>6.1041292639138239E-2</v>
      </c>
      <c r="K40" s="147"/>
      <c r="L40" s="155"/>
      <c r="M40" s="146"/>
      <c r="N40" s="146"/>
      <c r="O40" s="155"/>
    </row>
    <row r="41" spans="1:15" s="23" customFormat="1" ht="17.100000000000001" customHeight="1" x14ac:dyDescent="0.25">
      <c r="A41" s="261" t="s">
        <v>423</v>
      </c>
      <c r="B41" s="255">
        <v>1916</v>
      </c>
      <c r="C41" s="255">
        <v>52</v>
      </c>
      <c r="D41" s="256">
        <v>2.7139874739039668E-2</v>
      </c>
      <c r="E41" s="255">
        <v>1461</v>
      </c>
      <c r="F41" s="255">
        <v>37</v>
      </c>
      <c r="G41" s="256">
        <v>2.5325119780971937E-2</v>
      </c>
      <c r="H41" s="152">
        <v>455</v>
      </c>
      <c r="I41" s="152">
        <v>15</v>
      </c>
      <c r="J41" s="154">
        <v>3.2967032967032968E-2</v>
      </c>
      <c r="K41" s="147"/>
      <c r="L41" s="155"/>
      <c r="M41" s="146"/>
      <c r="N41" s="146"/>
      <c r="O41" s="155"/>
    </row>
    <row r="42" spans="1:15" s="23" customFormat="1" ht="17.100000000000001" customHeight="1" x14ac:dyDescent="0.25">
      <c r="A42" s="261" t="s">
        <v>424</v>
      </c>
      <c r="B42" s="255">
        <v>4222</v>
      </c>
      <c r="C42" s="255">
        <v>65</v>
      </c>
      <c r="D42" s="256">
        <v>1.5395547134059688E-2</v>
      </c>
      <c r="E42" s="255">
        <v>2942</v>
      </c>
      <c r="F42" s="255">
        <v>32</v>
      </c>
      <c r="G42" s="256">
        <v>1.0876954452753228E-2</v>
      </c>
      <c r="H42" s="152">
        <v>1280</v>
      </c>
      <c r="I42" s="152">
        <v>33</v>
      </c>
      <c r="J42" s="154">
        <v>2.5781249999999999E-2</v>
      </c>
      <c r="K42" s="147"/>
      <c r="L42" s="155"/>
      <c r="M42" s="146"/>
      <c r="N42" s="146"/>
      <c r="O42" s="155"/>
    </row>
    <row r="43" spans="1:15" s="23" customFormat="1" ht="17.100000000000001" customHeight="1" x14ac:dyDescent="0.25">
      <c r="A43" s="263" t="s">
        <v>425</v>
      </c>
      <c r="B43" s="158">
        <v>0</v>
      </c>
      <c r="C43" s="158">
        <v>0</v>
      </c>
      <c r="D43" s="257">
        <v>0</v>
      </c>
      <c r="E43" s="158">
        <v>0</v>
      </c>
      <c r="F43" s="158">
        <v>0</v>
      </c>
      <c r="G43" s="257">
        <v>0</v>
      </c>
      <c r="H43" s="158">
        <v>0</v>
      </c>
      <c r="I43" s="158">
        <v>0</v>
      </c>
      <c r="J43" s="160">
        <v>0</v>
      </c>
      <c r="K43" s="147"/>
      <c r="L43" s="155"/>
      <c r="M43" s="146"/>
      <c r="N43" s="146"/>
      <c r="O43" s="155"/>
    </row>
    <row r="44" spans="1:15" s="23" customFormat="1" ht="17.100000000000001" customHeight="1" x14ac:dyDescent="0.25">
      <c r="A44" s="264" t="s">
        <v>426</v>
      </c>
      <c r="B44" s="167">
        <v>4757</v>
      </c>
      <c r="C44" s="167">
        <v>118</v>
      </c>
      <c r="D44" s="266">
        <v>2.4805549716207694E-2</v>
      </c>
      <c r="E44" s="167">
        <v>3068</v>
      </c>
      <c r="F44" s="167">
        <v>76</v>
      </c>
      <c r="G44" s="266">
        <v>2.4771838331160364E-2</v>
      </c>
      <c r="H44" s="167">
        <v>1689</v>
      </c>
      <c r="I44" s="167">
        <v>42</v>
      </c>
      <c r="J44" s="168">
        <v>2.4866785079928951E-2</v>
      </c>
      <c r="K44" s="147"/>
      <c r="L44" s="147"/>
      <c r="M44" s="147"/>
      <c r="N44" s="147"/>
      <c r="O44" s="147"/>
    </row>
    <row r="45" spans="1:15" s="23" customFormat="1" ht="17.100000000000001" customHeight="1" x14ac:dyDescent="0.25">
      <c r="A45" s="261" t="s">
        <v>427</v>
      </c>
      <c r="B45" s="255">
        <v>5</v>
      </c>
      <c r="C45" s="255">
        <v>0</v>
      </c>
      <c r="D45" s="256">
        <v>0</v>
      </c>
      <c r="E45" s="255">
        <v>5</v>
      </c>
      <c r="F45" s="255">
        <v>0</v>
      </c>
      <c r="G45" s="256">
        <v>0</v>
      </c>
      <c r="H45" s="152">
        <v>0</v>
      </c>
      <c r="I45" s="152">
        <v>0</v>
      </c>
      <c r="J45" s="154">
        <v>0</v>
      </c>
      <c r="K45" s="147"/>
      <c r="L45" s="155"/>
      <c r="M45" s="146"/>
      <c r="N45" s="146"/>
      <c r="O45" s="155"/>
    </row>
    <row r="46" spans="1:15" s="23" customFormat="1" ht="17.100000000000001" customHeight="1" x14ac:dyDescent="0.25">
      <c r="A46" s="262" t="s">
        <v>428</v>
      </c>
      <c r="B46" s="255">
        <v>204</v>
      </c>
      <c r="C46" s="255">
        <v>17</v>
      </c>
      <c r="D46" s="256">
        <v>8.3333333333333329E-2</v>
      </c>
      <c r="E46" s="255">
        <v>174</v>
      </c>
      <c r="F46" s="255">
        <v>16</v>
      </c>
      <c r="G46" s="256">
        <v>9.1954022988505746E-2</v>
      </c>
      <c r="H46" s="152">
        <v>30</v>
      </c>
      <c r="I46" s="152">
        <v>1</v>
      </c>
      <c r="J46" s="154">
        <v>3.3333333333333333E-2</v>
      </c>
      <c r="K46" s="147"/>
      <c r="L46" s="155"/>
      <c r="M46" s="146"/>
      <c r="N46" s="146"/>
      <c r="O46" s="155"/>
    </row>
    <row r="47" spans="1:15" s="23" customFormat="1" ht="17.100000000000001" customHeight="1" x14ac:dyDescent="0.25">
      <c r="A47" s="261" t="s">
        <v>429</v>
      </c>
      <c r="B47" s="255">
        <v>667</v>
      </c>
      <c r="C47" s="255">
        <v>40</v>
      </c>
      <c r="D47" s="256">
        <v>5.9970014992503748E-2</v>
      </c>
      <c r="E47" s="255">
        <v>514</v>
      </c>
      <c r="F47" s="255">
        <v>29</v>
      </c>
      <c r="G47" s="256">
        <v>5.642023346303502E-2</v>
      </c>
      <c r="H47" s="152">
        <v>153</v>
      </c>
      <c r="I47" s="152">
        <v>11</v>
      </c>
      <c r="J47" s="154">
        <v>7.1895424836601302E-2</v>
      </c>
      <c r="K47" s="147"/>
      <c r="L47" s="155"/>
      <c r="M47" s="146"/>
      <c r="N47" s="146"/>
      <c r="O47" s="155"/>
    </row>
    <row r="48" spans="1:15" s="23" customFormat="1" ht="17.100000000000001" customHeight="1" x14ac:dyDescent="0.25">
      <c r="A48" s="261" t="s">
        <v>430</v>
      </c>
      <c r="B48" s="255">
        <v>987</v>
      </c>
      <c r="C48" s="255">
        <v>29</v>
      </c>
      <c r="D48" s="256">
        <v>2.9381965552178316E-2</v>
      </c>
      <c r="E48" s="255">
        <v>700</v>
      </c>
      <c r="F48" s="255">
        <v>17</v>
      </c>
      <c r="G48" s="256">
        <v>2.4285714285714285E-2</v>
      </c>
      <c r="H48" s="152">
        <v>287</v>
      </c>
      <c r="I48" s="152">
        <v>12</v>
      </c>
      <c r="J48" s="154">
        <v>4.1811846689895474E-2</v>
      </c>
      <c r="K48" s="147"/>
      <c r="L48" s="155"/>
      <c r="M48" s="146"/>
      <c r="N48" s="146"/>
      <c r="O48" s="155"/>
    </row>
    <row r="49" spans="1:15" s="23" customFormat="1" ht="17.100000000000001" customHeight="1" x14ac:dyDescent="0.25">
      <c r="A49" s="261" t="s">
        <v>431</v>
      </c>
      <c r="B49" s="255">
        <v>934</v>
      </c>
      <c r="C49" s="255">
        <v>12</v>
      </c>
      <c r="D49" s="256">
        <v>1.284796573875803E-2</v>
      </c>
      <c r="E49" s="255">
        <v>619</v>
      </c>
      <c r="F49" s="255">
        <v>6</v>
      </c>
      <c r="G49" s="256">
        <v>9.6930533117932146E-3</v>
      </c>
      <c r="H49" s="152">
        <v>315</v>
      </c>
      <c r="I49" s="152">
        <v>6</v>
      </c>
      <c r="J49" s="154">
        <v>1.9047619047619049E-2</v>
      </c>
      <c r="K49" s="147"/>
      <c r="L49" s="155"/>
      <c r="M49" s="146"/>
      <c r="N49" s="146"/>
      <c r="O49" s="155"/>
    </row>
    <row r="50" spans="1:15" s="23" customFormat="1" ht="17.100000000000001" customHeight="1" x14ac:dyDescent="0.25">
      <c r="A50" s="261" t="s">
        <v>432</v>
      </c>
      <c r="B50" s="255">
        <v>1960</v>
      </c>
      <c r="C50" s="255">
        <v>20</v>
      </c>
      <c r="D50" s="256">
        <v>1.020408163265306E-2</v>
      </c>
      <c r="E50" s="255">
        <v>1056</v>
      </c>
      <c r="F50" s="255">
        <v>8</v>
      </c>
      <c r="G50" s="256">
        <v>7.575757575757576E-3</v>
      </c>
      <c r="H50" s="152">
        <v>904</v>
      </c>
      <c r="I50" s="152">
        <v>12</v>
      </c>
      <c r="J50" s="154">
        <v>1.3274336283185841E-2</v>
      </c>
      <c r="K50" s="147"/>
      <c r="L50" s="155"/>
      <c r="M50" s="146"/>
      <c r="N50" s="146"/>
      <c r="O50" s="155"/>
    </row>
    <row r="51" spans="1:15" s="23" customFormat="1" ht="17.100000000000001" customHeight="1" x14ac:dyDescent="0.25">
      <c r="A51" s="263" t="s">
        <v>433</v>
      </c>
      <c r="B51" s="158">
        <v>0</v>
      </c>
      <c r="C51" s="158">
        <v>0</v>
      </c>
      <c r="D51" s="257">
        <v>0</v>
      </c>
      <c r="E51" s="158">
        <v>0</v>
      </c>
      <c r="F51" s="158">
        <v>0</v>
      </c>
      <c r="G51" s="257">
        <v>0</v>
      </c>
      <c r="H51" s="158">
        <v>0</v>
      </c>
      <c r="I51" s="158">
        <v>0</v>
      </c>
      <c r="J51" s="160">
        <v>0</v>
      </c>
      <c r="K51" s="147"/>
      <c r="L51" s="155"/>
      <c r="M51" s="146"/>
      <c r="N51" s="146"/>
      <c r="O51" s="155"/>
    </row>
    <row r="52" spans="1:15" s="23" customFormat="1" ht="17.100000000000001" customHeight="1" x14ac:dyDescent="0.25">
      <c r="A52" s="264" t="s">
        <v>434</v>
      </c>
      <c r="B52" s="167">
        <v>837</v>
      </c>
      <c r="C52" s="167">
        <v>35</v>
      </c>
      <c r="D52" s="266">
        <v>4.1816009557945039E-2</v>
      </c>
      <c r="E52" s="167">
        <v>562</v>
      </c>
      <c r="F52" s="167">
        <v>27</v>
      </c>
      <c r="G52" s="266">
        <v>4.8042704626334518E-2</v>
      </c>
      <c r="H52" s="167">
        <v>275</v>
      </c>
      <c r="I52" s="167">
        <v>8</v>
      </c>
      <c r="J52" s="168">
        <v>2.9090909090909091E-2</v>
      </c>
      <c r="K52" s="147"/>
      <c r="L52" s="147"/>
      <c r="M52" s="147"/>
      <c r="N52" s="147"/>
      <c r="O52" s="147"/>
    </row>
    <row r="53" spans="1:15" s="23" customFormat="1" ht="17.100000000000001" customHeight="1" x14ac:dyDescent="0.25">
      <c r="A53" s="261" t="s">
        <v>435</v>
      </c>
      <c r="B53" s="255">
        <v>0</v>
      </c>
      <c r="C53" s="255">
        <v>0</v>
      </c>
      <c r="D53" s="256">
        <v>0</v>
      </c>
      <c r="E53" s="255">
        <v>0</v>
      </c>
      <c r="F53" s="255">
        <v>0</v>
      </c>
      <c r="G53" s="256">
        <v>0</v>
      </c>
      <c r="H53" s="152">
        <v>0</v>
      </c>
      <c r="I53" s="152">
        <v>0</v>
      </c>
      <c r="J53" s="154">
        <v>0</v>
      </c>
      <c r="K53" s="147"/>
      <c r="L53" s="155"/>
      <c r="M53" s="146"/>
      <c r="N53" s="146"/>
      <c r="O53" s="155"/>
    </row>
    <row r="54" spans="1:15" s="23" customFormat="1" ht="17.100000000000001" customHeight="1" x14ac:dyDescent="0.25">
      <c r="A54" s="262" t="s">
        <v>436</v>
      </c>
      <c r="B54" s="255">
        <v>40</v>
      </c>
      <c r="C54" s="255">
        <v>5</v>
      </c>
      <c r="D54" s="256">
        <v>0.125</v>
      </c>
      <c r="E54" s="255">
        <v>34</v>
      </c>
      <c r="F54" s="255">
        <v>5</v>
      </c>
      <c r="G54" s="256">
        <v>0.14705882352941177</v>
      </c>
      <c r="H54" s="152">
        <v>6</v>
      </c>
      <c r="I54" s="152">
        <v>0</v>
      </c>
      <c r="J54" s="154">
        <v>0</v>
      </c>
      <c r="K54" s="147"/>
      <c r="L54" s="155"/>
      <c r="M54" s="146"/>
      <c r="N54" s="146"/>
      <c r="O54" s="155"/>
    </row>
    <row r="55" spans="1:15" s="23" customFormat="1" ht="17.100000000000001" customHeight="1" x14ac:dyDescent="0.25">
      <c r="A55" s="261" t="s">
        <v>437</v>
      </c>
      <c r="B55" s="255">
        <v>127</v>
      </c>
      <c r="C55" s="255">
        <v>9</v>
      </c>
      <c r="D55" s="256">
        <v>7.0866141732283464E-2</v>
      </c>
      <c r="E55" s="255">
        <v>101</v>
      </c>
      <c r="F55" s="255">
        <v>9</v>
      </c>
      <c r="G55" s="256">
        <v>8.9108910891089105E-2</v>
      </c>
      <c r="H55" s="152">
        <v>26</v>
      </c>
      <c r="I55" s="152">
        <v>0</v>
      </c>
      <c r="J55" s="154">
        <v>0</v>
      </c>
      <c r="K55" s="147"/>
      <c r="L55" s="155"/>
      <c r="M55" s="146"/>
      <c r="N55" s="146"/>
      <c r="O55" s="155"/>
    </row>
    <row r="56" spans="1:15" s="23" customFormat="1" ht="17.100000000000001" customHeight="1" x14ac:dyDescent="0.25">
      <c r="A56" s="261" t="s">
        <v>438</v>
      </c>
      <c r="B56" s="255">
        <v>213</v>
      </c>
      <c r="C56" s="255">
        <v>12</v>
      </c>
      <c r="D56" s="256">
        <v>5.6338028169014086E-2</v>
      </c>
      <c r="E56" s="255">
        <v>147</v>
      </c>
      <c r="F56" s="255">
        <v>6</v>
      </c>
      <c r="G56" s="256">
        <v>4.0816326530612242E-2</v>
      </c>
      <c r="H56" s="152">
        <v>66</v>
      </c>
      <c r="I56" s="152">
        <v>6</v>
      </c>
      <c r="J56" s="154">
        <v>9.0909090909090912E-2</v>
      </c>
      <c r="K56" s="147"/>
      <c r="L56" s="155"/>
      <c r="M56" s="146"/>
      <c r="N56" s="146"/>
      <c r="O56" s="155"/>
    </row>
    <row r="57" spans="1:15" s="23" customFormat="1" ht="17.100000000000001" customHeight="1" x14ac:dyDescent="0.25">
      <c r="A57" s="261" t="s">
        <v>439</v>
      </c>
      <c r="B57" s="255">
        <v>169</v>
      </c>
      <c r="C57" s="255">
        <v>3</v>
      </c>
      <c r="D57" s="256">
        <v>1.7751479289940829E-2</v>
      </c>
      <c r="E57" s="255">
        <v>103</v>
      </c>
      <c r="F57" s="255">
        <v>2</v>
      </c>
      <c r="G57" s="256">
        <v>1.9417475728155338E-2</v>
      </c>
      <c r="H57" s="152">
        <v>66</v>
      </c>
      <c r="I57" s="152">
        <v>1</v>
      </c>
      <c r="J57" s="154">
        <v>1.5151515151515152E-2</v>
      </c>
      <c r="K57" s="147"/>
      <c r="L57" s="155"/>
      <c r="M57" s="146"/>
      <c r="N57" s="146"/>
      <c r="O57" s="155"/>
    </row>
    <row r="58" spans="1:15" s="23" customFormat="1" ht="17.100000000000001" customHeight="1" x14ac:dyDescent="0.25">
      <c r="A58" s="261" t="s">
        <v>440</v>
      </c>
      <c r="B58" s="255">
        <v>288</v>
      </c>
      <c r="C58" s="255">
        <v>6</v>
      </c>
      <c r="D58" s="256">
        <v>2.0833333333333332E-2</v>
      </c>
      <c r="E58" s="255">
        <v>177</v>
      </c>
      <c r="F58" s="255">
        <v>5</v>
      </c>
      <c r="G58" s="256">
        <v>2.8248587570621469E-2</v>
      </c>
      <c r="H58" s="152">
        <v>111</v>
      </c>
      <c r="I58" s="152">
        <v>1</v>
      </c>
      <c r="J58" s="154">
        <v>9.0090090090090089E-3</v>
      </c>
      <c r="K58" s="147"/>
      <c r="L58" s="155"/>
      <c r="M58" s="146"/>
      <c r="N58" s="146"/>
      <c r="O58" s="155"/>
    </row>
    <row r="59" spans="1:15" s="23" customFormat="1" ht="17.100000000000001" customHeight="1" x14ac:dyDescent="0.25">
      <c r="A59" s="263" t="s">
        <v>441</v>
      </c>
      <c r="B59" s="158">
        <v>0</v>
      </c>
      <c r="C59" s="158">
        <v>0</v>
      </c>
      <c r="D59" s="257">
        <v>0</v>
      </c>
      <c r="E59" s="158">
        <v>0</v>
      </c>
      <c r="F59" s="158">
        <v>0</v>
      </c>
      <c r="G59" s="257">
        <v>0</v>
      </c>
      <c r="H59" s="158">
        <v>0</v>
      </c>
      <c r="I59" s="158">
        <v>0</v>
      </c>
      <c r="J59" s="160">
        <v>0</v>
      </c>
      <c r="K59" s="147"/>
      <c r="L59" s="155"/>
      <c r="M59" s="146"/>
      <c r="N59" s="146"/>
      <c r="O59" s="155"/>
    </row>
    <row r="60" spans="1:15" s="23" customFormat="1" ht="20.100000000000001" customHeight="1" x14ac:dyDescent="0.25">
      <c r="A60" s="142" t="s">
        <v>442</v>
      </c>
      <c r="B60" s="142"/>
      <c r="C60" s="142"/>
      <c r="D60" s="142"/>
      <c r="E60" s="142"/>
      <c r="F60" s="142"/>
      <c r="G60" s="142"/>
      <c r="H60" s="142"/>
    </row>
    <row r="61" spans="1:15" s="23" customFormat="1" ht="18" customHeight="1" x14ac:dyDescent="0.25">
      <c r="A61" s="161" t="s">
        <v>443</v>
      </c>
      <c r="B61" s="161"/>
      <c r="C61" s="161"/>
      <c r="D61" s="161"/>
      <c r="E61" s="161"/>
      <c r="F61" s="161"/>
      <c r="G61" s="161"/>
      <c r="H61" s="161"/>
    </row>
    <row r="62" spans="1:15" s="23" customFormat="1" ht="18" customHeight="1" x14ac:dyDescent="0.25">
      <c r="A62" s="142" t="s">
        <v>383</v>
      </c>
      <c r="B62" s="162"/>
      <c r="C62" s="162"/>
      <c r="D62" s="162"/>
      <c r="E62" s="162"/>
      <c r="F62" s="162"/>
      <c r="G62" s="162"/>
      <c r="H62" s="162"/>
    </row>
    <row r="63" spans="1:15" s="23" customFormat="1" ht="15.75" x14ac:dyDescent="0.25">
      <c r="A63" s="68" t="s">
        <v>140</v>
      </c>
    </row>
  </sheetData>
  <sheetProtection algorithmName="SHA-512" hashValue="xYoHn3N/lVtlTd5LraTUMEHUH91uH8p/5+XCCdTsFD4b8U/FKqBudGDlqx5Ft+XPhZsaqBcWsCtuAkS3lvUBqw==" saltValue="7qNX+/+Oi8UQvgKFwmuXdg==" spinCount="100000" sheet="1" objects="1" scenarios="1"/>
  <hyperlinks>
    <hyperlink ref="A63" location="'Table of Contents'!A1" display="Click here to return to the Table of Contents" xr:uid="{2A497C0A-C774-4154-9488-C02E5E80442D}"/>
  </hyperlinks>
  <printOptions horizontalCentered="1"/>
  <pageMargins left="0.4" right="0.4" top="0.5" bottom="0.1" header="0.3" footer="0"/>
  <pageSetup scale="64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B8A4B-80DE-4B8C-A03B-42DFAEA74C80}">
  <sheetPr codeName="Sheet16">
    <pageSetUpPr fitToPage="1"/>
  </sheetPr>
  <dimension ref="A1:O13"/>
  <sheetViews>
    <sheetView workbookViewId="0">
      <selection activeCell="J2" sqref="J2"/>
    </sheetView>
  </sheetViews>
  <sheetFormatPr defaultRowHeight="17.25" x14ac:dyDescent="0.3"/>
  <cols>
    <col min="1" max="1" width="18" style="18" customWidth="1"/>
    <col min="2" max="10" width="12.42578125" style="18" customWidth="1"/>
    <col min="11" max="11" width="10.28515625" style="18" customWidth="1"/>
    <col min="12" max="16384" width="9.140625" style="18"/>
  </cols>
  <sheetData>
    <row r="1" spans="1:15" ht="21" x14ac:dyDescent="0.35">
      <c r="A1" s="88" t="s">
        <v>715</v>
      </c>
    </row>
    <row r="2" spans="1:15" ht="35.1" customHeight="1" thickBot="1" x14ac:dyDescent="0.35">
      <c r="A2" s="35" t="s">
        <v>714</v>
      </c>
    </row>
    <row r="3" spans="1:15" s="23" customFormat="1" ht="50.25" customHeight="1" thickBot="1" x14ac:dyDescent="0.3">
      <c r="A3" s="390" t="s">
        <v>444</v>
      </c>
      <c r="B3" s="385" t="s">
        <v>695</v>
      </c>
      <c r="C3" s="385" t="s">
        <v>696</v>
      </c>
      <c r="D3" s="386" t="s">
        <v>708</v>
      </c>
      <c r="E3" s="385" t="s">
        <v>693</v>
      </c>
      <c r="F3" s="385" t="s">
        <v>694</v>
      </c>
      <c r="G3" s="386" t="s">
        <v>698</v>
      </c>
      <c r="H3" s="385" t="s">
        <v>731</v>
      </c>
      <c r="I3" s="385" t="s">
        <v>732</v>
      </c>
      <c r="J3" s="391" t="s">
        <v>737</v>
      </c>
      <c r="K3" s="147"/>
      <c r="L3" s="147"/>
      <c r="M3" s="147"/>
      <c r="N3" s="147"/>
      <c r="O3" s="147"/>
    </row>
    <row r="4" spans="1:15" s="128" customFormat="1" ht="18" customHeight="1" x14ac:dyDescent="0.25">
      <c r="A4" s="268" t="s">
        <v>239</v>
      </c>
      <c r="B4" s="272">
        <v>23538</v>
      </c>
      <c r="C4" s="272">
        <v>2247</v>
      </c>
      <c r="D4" s="273">
        <v>9.5462656130512358E-2</v>
      </c>
      <c r="E4" s="272">
        <v>14906</v>
      </c>
      <c r="F4" s="272">
        <v>1220</v>
      </c>
      <c r="G4" s="273">
        <v>8.1846236414866491E-2</v>
      </c>
      <c r="H4" s="169">
        <v>8632</v>
      </c>
      <c r="I4" s="169">
        <v>1027</v>
      </c>
      <c r="J4" s="171">
        <v>0.11897590361445783</v>
      </c>
      <c r="K4" s="147"/>
      <c r="L4" s="147"/>
      <c r="M4" s="147"/>
      <c r="N4" s="147"/>
      <c r="O4" s="147"/>
    </row>
    <row r="5" spans="1:15" s="23" customFormat="1" ht="18" customHeight="1" x14ac:dyDescent="0.25">
      <c r="A5" s="269" t="s">
        <v>445</v>
      </c>
      <c r="B5" s="255">
        <v>213</v>
      </c>
      <c r="C5" s="255">
        <v>11</v>
      </c>
      <c r="D5" s="256">
        <v>5.1643192488262914E-2</v>
      </c>
      <c r="E5" s="255">
        <v>182</v>
      </c>
      <c r="F5" s="255">
        <v>10</v>
      </c>
      <c r="G5" s="256">
        <v>5.4945054945054944E-2</v>
      </c>
      <c r="H5" s="152">
        <v>31</v>
      </c>
      <c r="I5" s="152">
        <v>1</v>
      </c>
      <c r="J5" s="154">
        <v>3.2258064516129031E-2</v>
      </c>
      <c r="K5" s="146"/>
      <c r="L5" s="155"/>
      <c r="M5" s="146"/>
      <c r="N5" s="146"/>
      <c r="O5" s="155"/>
    </row>
    <row r="6" spans="1:15" s="23" customFormat="1" ht="18" customHeight="1" x14ac:dyDescent="0.25">
      <c r="A6" s="270" t="s">
        <v>446</v>
      </c>
      <c r="B6" s="255">
        <v>6970</v>
      </c>
      <c r="C6" s="255">
        <v>666</v>
      </c>
      <c r="D6" s="256">
        <v>9.5552367288378764E-2</v>
      </c>
      <c r="E6" s="255">
        <v>5950</v>
      </c>
      <c r="F6" s="255">
        <v>538</v>
      </c>
      <c r="G6" s="256">
        <v>9.0420168067226886E-2</v>
      </c>
      <c r="H6" s="152">
        <v>1020</v>
      </c>
      <c r="I6" s="152">
        <v>128</v>
      </c>
      <c r="J6" s="154">
        <v>0.12549019607843137</v>
      </c>
      <c r="K6" s="146"/>
      <c r="L6" s="155"/>
      <c r="M6" s="146"/>
      <c r="N6" s="146"/>
      <c r="O6" s="155"/>
    </row>
    <row r="7" spans="1:15" s="23" customFormat="1" ht="18" customHeight="1" x14ac:dyDescent="0.25">
      <c r="A7" s="269" t="s">
        <v>447</v>
      </c>
      <c r="B7" s="255">
        <v>10025</v>
      </c>
      <c r="C7" s="255">
        <v>976</v>
      </c>
      <c r="D7" s="256">
        <v>9.7356608478802995E-2</v>
      </c>
      <c r="E7" s="255">
        <v>7703</v>
      </c>
      <c r="F7" s="255">
        <v>637</v>
      </c>
      <c r="G7" s="256">
        <v>8.2695053875113597E-2</v>
      </c>
      <c r="H7" s="152">
        <v>2322</v>
      </c>
      <c r="I7" s="152">
        <v>339</v>
      </c>
      <c r="J7" s="154">
        <v>0.14599483204134367</v>
      </c>
      <c r="K7" s="146"/>
      <c r="L7" s="155"/>
      <c r="M7" s="146"/>
      <c r="N7" s="146"/>
      <c r="O7" s="155"/>
    </row>
    <row r="8" spans="1:15" s="23" customFormat="1" ht="18" customHeight="1" x14ac:dyDescent="0.25">
      <c r="A8" s="269" t="s">
        <v>448</v>
      </c>
      <c r="B8" s="255">
        <v>2294</v>
      </c>
      <c r="C8" s="255">
        <v>295</v>
      </c>
      <c r="D8" s="256">
        <v>0.12859633827375763</v>
      </c>
      <c r="E8" s="255">
        <v>262</v>
      </c>
      <c r="F8" s="255">
        <v>17</v>
      </c>
      <c r="G8" s="256">
        <v>6.4885496183206104E-2</v>
      </c>
      <c r="H8" s="152">
        <v>2032</v>
      </c>
      <c r="I8" s="152">
        <v>278</v>
      </c>
      <c r="J8" s="154">
        <v>0.13681102362204725</v>
      </c>
      <c r="K8" s="146"/>
      <c r="L8" s="155"/>
      <c r="M8" s="146"/>
      <c r="N8" s="146"/>
      <c r="O8" s="155"/>
    </row>
    <row r="9" spans="1:15" s="23" customFormat="1" ht="18" customHeight="1" x14ac:dyDescent="0.25">
      <c r="A9" s="269" t="s">
        <v>449</v>
      </c>
      <c r="B9" s="255">
        <v>1557</v>
      </c>
      <c r="C9" s="255">
        <v>147</v>
      </c>
      <c r="D9" s="256">
        <v>9.4412331406551059E-2</v>
      </c>
      <c r="E9" s="255">
        <v>275</v>
      </c>
      <c r="F9" s="255">
        <v>9</v>
      </c>
      <c r="G9" s="256">
        <v>3.272727272727273E-2</v>
      </c>
      <c r="H9" s="152">
        <v>1282</v>
      </c>
      <c r="I9" s="152">
        <v>138</v>
      </c>
      <c r="J9" s="154">
        <v>0.10764430577223089</v>
      </c>
      <c r="K9" s="146"/>
      <c r="L9" s="155"/>
      <c r="M9" s="146"/>
      <c r="N9" s="146"/>
      <c r="O9" s="155"/>
    </row>
    <row r="10" spans="1:15" s="23" customFormat="1" ht="18" customHeight="1" x14ac:dyDescent="0.25">
      <c r="A10" s="271" t="s">
        <v>450</v>
      </c>
      <c r="B10" s="158">
        <v>2479</v>
      </c>
      <c r="C10" s="158">
        <v>152</v>
      </c>
      <c r="D10" s="257">
        <v>6.1315046389673257E-2</v>
      </c>
      <c r="E10" s="158">
        <v>534</v>
      </c>
      <c r="F10" s="158">
        <v>9</v>
      </c>
      <c r="G10" s="257">
        <v>1.6853932584269662E-2</v>
      </c>
      <c r="H10" s="158">
        <v>1945</v>
      </c>
      <c r="I10" s="158">
        <v>143</v>
      </c>
      <c r="J10" s="160">
        <v>7.3521850899742933E-2</v>
      </c>
      <c r="K10" s="146"/>
      <c r="L10" s="155"/>
      <c r="M10" s="146"/>
      <c r="N10" s="146"/>
      <c r="O10" s="155"/>
    </row>
    <row r="11" spans="1:15" s="23" customFormat="1" ht="24.95" customHeight="1" x14ac:dyDescent="0.25">
      <c r="A11" s="172" t="s">
        <v>382</v>
      </c>
      <c r="B11" s="31"/>
      <c r="C11" s="173"/>
      <c r="D11" s="173"/>
      <c r="E11" s="173"/>
      <c r="F11" s="173"/>
      <c r="G11" s="173"/>
      <c r="H11" s="173"/>
      <c r="I11" s="173"/>
      <c r="J11" s="173"/>
      <c r="K11" s="31"/>
    </row>
    <row r="12" spans="1:15" s="23" customFormat="1" ht="20.100000000000001" customHeight="1" x14ac:dyDescent="0.25">
      <c r="A12" s="142" t="s">
        <v>383</v>
      </c>
      <c r="B12" s="56"/>
    </row>
    <row r="13" spans="1:15" x14ac:dyDescent="0.3">
      <c r="A13" s="68" t="s">
        <v>140</v>
      </c>
    </row>
  </sheetData>
  <sheetProtection algorithmName="SHA-512" hashValue="Mr4R/b88vanCcBh5xYJpv1+psYW5U3dq4d3+DXVAT8nPlXwT/0Sk52+/qh4zi/eEXgATfGpmOCpIG1drw8OCNA==" saltValue="yJShoVl3BB7bacSTwEOtjA==" spinCount="100000" sheet="1" objects="1" scenarios="1"/>
  <hyperlinks>
    <hyperlink ref="A13" location="'Table of Contents'!A1" display="Click here to return to the Table of Contents" xr:uid="{DCE81514-D976-4BAF-82A8-98F41CB46414}"/>
  </hyperlinks>
  <printOptions horizontalCentered="1"/>
  <pageMargins left="0.4" right="0.4" top="0.5" bottom="0.1" header="0.3" footer="0"/>
  <pageSetup scale="76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F1F0B-67F2-49D0-AAD8-4991CD676308}">
  <sheetPr codeName="Sheet17">
    <pageSetUpPr fitToPage="1"/>
  </sheetPr>
  <dimension ref="A1:N14"/>
  <sheetViews>
    <sheetView workbookViewId="0">
      <selection activeCell="J2" sqref="J2"/>
    </sheetView>
  </sheetViews>
  <sheetFormatPr defaultRowHeight="17.25" x14ac:dyDescent="0.3"/>
  <cols>
    <col min="1" max="1" width="18" style="18" customWidth="1"/>
    <col min="2" max="10" width="13" style="18" customWidth="1"/>
    <col min="11" max="11" width="10.28515625" style="18" customWidth="1"/>
    <col min="12" max="16384" width="9.140625" style="18"/>
  </cols>
  <sheetData>
    <row r="1" spans="1:14" ht="21" x14ac:dyDescent="0.35">
      <c r="A1" s="88" t="s">
        <v>717</v>
      </c>
    </row>
    <row r="2" spans="1:14" ht="35.1" customHeight="1" thickBot="1" x14ac:dyDescent="0.35">
      <c r="A2" s="35" t="s">
        <v>716</v>
      </c>
    </row>
    <row r="3" spans="1:14" s="23" customFormat="1" ht="48" thickBot="1" x14ac:dyDescent="0.3">
      <c r="A3" s="392" t="s">
        <v>444</v>
      </c>
      <c r="B3" s="385" t="s">
        <v>695</v>
      </c>
      <c r="C3" s="385" t="s">
        <v>738</v>
      </c>
      <c r="D3" s="386" t="s">
        <v>697</v>
      </c>
      <c r="E3" s="385" t="s">
        <v>693</v>
      </c>
      <c r="F3" s="385" t="s">
        <v>694</v>
      </c>
      <c r="G3" s="386" t="s">
        <v>698</v>
      </c>
      <c r="H3" s="385" t="s">
        <v>731</v>
      </c>
      <c r="I3" s="385" t="s">
        <v>732</v>
      </c>
      <c r="J3" s="391" t="s">
        <v>737</v>
      </c>
      <c r="K3" s="147"/>
      <c r="L3" s="147"/>
      <c r="M3" s="147"/>
      <c r="N3" s="147"/>
    </row>
    <row r="4" spans="1:14" s="128" customFormat="1" ht="18" customHeight="1" x14ac:dyDescent="0.25">
      <c r="A4" s="274" t="s">
        <v>239</v>
      </c>
      <c r="B4" s="272">
        <v>356029</v>
      </c>
      <c r="C4" s="272">
        <v>14884</v>
      </c>
      <c r="D4" s="273">
        <v>4.1805583253049609E-2</v>
      </c>
      <c r="E4" s="272">
        <v>229024</v>
      </c>
      <c r="F4" s="272">
        <v>8881</v>
      </c>
      <c r="G4" s="273">
        <v>3.8777595361184851E-2</v>
      </c>
      <c r="H4" s="169">
        <v>127005</v>
      </c>
      <c r="I4" s="169">
        <v>6003</v>
      </c>
      <c r="J4" s="170">
        <v>4.7265855674973427E-2</v>
      </c>
      <c r="K4" s="147"/>
      <c r="L4" s="147"/>
      <c r="M4" s="147"/>
      <c r="N4" s="147"/>
    </row>
    <row r="5" spans="1:14" s="23" customFormat="1" ht="18" customHeight="1" x14ac:dyDescent="0.25">
      <c r="A5" s="275" t="s">
        <v>445</v>
      </c>
      <c r="B5" s="255">
        <v>1215</v>
      </c>
      <c r="C5" s="255">
        <v>38</v>
      </c>
      <c r="D5" s="256">
        <v>3.1275720164609055E-2</v>
      </c>
      <c r="E5" s="255">
        <v>912</v>
      </c>
      <c r="F5" s="255">
        <v>36</v>
      </c>
      <c r="G5" s="256">
        <v>3.9473684210526314E-2</v>
      </c>
      <c r="H5" s="152">
        <v>303</v>
      </c>
      <c r="I5" s="152">
        <v>2</v>
      </c>
      <c r="J5" s="153">
        <v>6.6006600660066007E-3</v>
      </c>
      <c r="K5" s="146"/>
      <c r="L5" s="155"/>
      <c r="M5" s="146"/>
      <c r="N5" s="155"/>
    </row>
    <row r="6" spans="1:14" s="23" customFormat="1" ht="18" customHeight="1" x14ac:dyDescent="0.25">
      <c r="A6" s="276" t="s">
        <v>446</v>
      </c>
      <c r="B6" s="255">
        <v>34063</v>
      </c>
      <c r="C6" s="255">
        <v>2517</v>
      </c>
      <c r="D6" s="256">
        <v>7.389249332119896E-2</v>
      </c>
      <c r="E6" s="255">
        <v>27168</v>
      </c>
      <c r="F6" s="255">
        <v>1974</v>
      </c>
      <c r="G6" s="256">
        <v>7.2659010600706717E-2</v>
      </c>
      <c r="H6" s="152">
        <v>6895</v>
      </c>
      <c r="I6" s="152">
        <v>543</v>
      </c>
      <c r="J6" s="153">
        <v>7.8752719361856419E-2</v>
      </c>
      <c r="K6" s="146"/>
      <c r="L6" s="155"/>
      <c r="M6" s="146"/>
      <c r="N6" s="155"/>
    </row>
    <row r="7" spans="1:14" s="23" customFormat="1" ht="18" customHeight="1" x14ac:dyDescent="0.25">
      <c r="A7" s="275" t="s">
        <v>447</v>
      </c>
      <c r="B7" s="255">
        <v>78742</v>
      </c>
      <c r="C7" s="255">
        <v>5127</v>
      </c>
      <c r="D7" s="256">
        <v>6.5111376393792386E-2</v>
      </c>
      <c r="E7" s="255">
        <v>62330</v>
      </c>
      <c r="F7" s="255">
        <v>3591</v>
      </c>
      <c r="G7" s="256">
        <v>5.7612706561848227E-2</v>
      </c>
      <c r="H7" s="152">
        <v>16412</v>
      </c>
      <c r="I7" s="152">
        <v>1536</v>
      </c>
      <c r="J7" s="153">
        <v>9.3590056056543997E-2</v>
      </c>
      <c r="K7" s="146"/>
      <c r="L7" s="155"/>
      <c r="M7" s="146"/>
      <c r="N7" s="155"/>
    </row>
    <row r="8" spans="1:14" s="23" customFormat="1" ht="18" customHeight="1" x14ac:dyDescent="0.25">
      <c r="A8" s="275" t="s">
        <v>448</v>
      </c>
      <c r="B8" s="255">
        <v>69998</v>
      </c>
      <c r="C8" s="255">
        <v>3083</v>
      </c>
      <c r="D8" s="256">
        <v>4.404411554615846E-2</v>
      </c>
      <c r="E8" s="255">
        <v>47774</v>
      </c>
      <c r="F8" s="255">
        <v>1735</v>
      </c>
      <c r="G8" s="256">
        <v>3.6316825051283128E-2</v>
      </c>
      <c r="H8" s="152">
        <v>22224</v>
      </c>
      <c r="I8" s="152">
        <v>1348</v>
      </c>
      <c r="J8" s="153">
        <v>6.0655147588192945E-2</v>
      </c>
      <c r="K8" s="146"/>
      <c r="L8" s="155"/>
      <c r="M8" s="146"/>
      <c r="N8" s="155"/>
    </row>
    <row r="9" spans="1:14" s="23" customFormat="1" ht="18" customHeight="1" x14ac:dyDescent="0.25">
      <c r="A9" s="275" t="s">
        <v>449</v>
      </c>
      <c r="B9" s="255">
        <v>57561</v>
      </c>
      <c r="C9" s="255">
        <v>1732</v>
      </c>
      <c r="D9" s="256">
        <v>3.0089817758551796E-2</v>
      </c>
      <c r="E9" s="255">
        <v>35661</v>
      </c>
      <c r="F9" s="255">
        <v>735</v>
      </c>
      <c r="G9" s="256">
        <v>2.0610751240851349E-2</v>
      </c>
      <c r="H9" s="152">
        <v>21900</v>
      </c>
      <c r="I9" s="152">
        <v>997</v>
      </c>
      <c r="J9" s="153">
        <v>4.5525114155251144E-2</v>
      </c>
      <c r="K9" s="146"/>
      <c r="L9" s="155"/>
      <c r="M9" s="146"/>
      <c r="N9" s="155"/>
    </row>
    <row r="10" spans="1:14" s="23" customFormat="1" ht="18" customHeight="1" x14ac:dyDescent="0.25">
      <c r="A10" s="275" t="s">
        <v>450</v>
      </c>
      <c r="B10" s="255">
        <v>114450</v>
      </c>
      <c r="C10" s="255">
        <v>2387</v>
      </c>
      <c r="D10" s="256">
        <v>2.0856269113149847E-2</v>
      </c>
      <c r="E10" s="255">
        <v>55179</v>
      </c>
      <c r="F10" s="255">
        <v>810</v>
      </c>
      <c r="G10" s="256">
        <v>1.4679497634969825E-2</v>
      </c>
      <c r="H10" s="152">
        <v>59271</v>
      </c>
      <c r="I10" s="152">
        <v>1577</v>
      </c>
      <c r="J10" s="153">
        <v>2.6606603566668354E-2</v>
      </c>
      <c r="K10" s="146"/>
      <c r="L10" s="155"/>
      <c r="M10" s="146"/>
      <c r="N10" s="155"/>
    </row>
    <row r="11" spans="1:14" s="23" customFormat="1" ht="15.75" x14ac:dyDescent="0.25">
      <c r="A11" s="172" t="s">
        <v>451</v>
      </c>
      <c r="B11" s="31"/>
      <c r="C11" s="173"/>
      <c r="D11" s="173"/>
      <c r="E11" s="173"/>
      <c r="F11" s="173"/>
      <c r="G11" s="173"/>
      <c r="H11" s="173"/>
      <c r="I11" s="173"/>
      <c r="J11" s="173"/>
      <c r="K11" s="31"/>
    </row>
    <row r="12" spans="1:14" s="23" customFormat="1" ht="20.100000000000001" customHeight="1" x14ac:dyDescent="0.25">
      <c r="A12" s="172" t="s">
        <v>382</v>
      </c>
      <c r="B12" s="31"/>
      <c r="C12" s="173"/>
      <c r="D12" s="173"/>
      <c r="E12" s="173"/>
      <c r="F12" s="173"/>
      <c r="G12" s="173"/>
      <c r="H12" s="173"/>
      <c r="I12" s="173"/>
      <c r="J12" s="173"/>
      <c r="K12" s="31"/>
    </row>
    <row r="13" spans="1:14" s="23" customFormat="1" ht="20.100000000000001" customHeight="1" x14ac:dyDescent="0.25">
      <c r="A13" s="142" t="s">
        <v>383</v>
      </c>
      <c r="B13" s="56"/>
    </row>
    <row r="14" spans="1:14" x14ac:dyDescent="0.3">
      <c r="A14" s="68" t="s">
        <v>140</v>
      </c>
    </row>
  </sheetData>
  <sheetProtection algorithmName="SHA-512" hashValue="yycyLWxD5kFLffcGv1Kamo8pwzwu4eTMqjrS34hrSvRe2a+qTVg18SjIGKBJIMobhTr8hUvZXyKjCwTjBAZrIQ==" saltValue="13ix7bUVh1INEhZY7KDJbw==" spinCount="100000" sheet="1" objects="1" scenarios="1"/>
  <hyperlinks>
    <hyperlink ref="A14" location="'Table of Contents'!A1" display="Click here to return to the Table of Contents" xr:uid="{CDC32C9C-BAE7-4175-A19E-42E4CE6C532F}"/>
  </hyperlinks>
  <printOptions horizontalCentered="1"/>
  <pageMargins left="0.4" right="0.4" top="0.5" bottom="0.1" header="0.3" footer="0"/>
  <pageSetup scale="72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28FAC-9FC0-4EF1-9F4D-6A6B9C06C748}">
  <sheetPr codeName="Sheet18">
    <pageSetUpPr fitToPage="1"/>
  </sheetPr>
  <dimension ref="A1:L71"/>
  <sheetViews>
    <sheetView zoomScaleNormal="100" workbookViewId="0">
      <selection activeCell="L2" sqref="L2"/>
    </sheetView>
  </sheetViews>
  <sheetFormatPr defaultRowHeight="12.75" x14ac:dyDescent="0.2"/>
  <cols>
    <col min="1" max="1" width="23.7109375" style="32" customWidth="1"/>
    <col min="2" max="11" width="10.7109375" style="32" customWidth="1"/>
    <col min="12" max="12" width="9.7109375" style="34" customWidth="1"/>
    <col min="13" max="16384" width="9.140625" style="32"/>
  </cols>
  <sheetData>
    <row r="1" spans="1:12" s="13" customFormat="1" ht="21" x14ac:dyDescent="0.3">
      <c r="A1" s="11" t="s">
        <v>709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s="13" customFormat="1" ht="41.25" customHeight="1" x14ac:dyDescent="0.3">
      <c r="A2" s="11" t="s">
        <v>710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s="18" customFormat="1" ht="38.1" customHeight="1" thickBot="1" x14ac:dyDescent="0.35">
      <c r="A3" s="15" t="s">
        <v>142</v>
      </c>
      <c r="B3" s="321" t="s">
        <v>452</v>
      </c>
      <c r="C3" s="17" t="s">
        <v>453</v>
      </c>
      <c r="D3" s="17" t="s">
        <v>454</v>
      </c>
      <c r="E3" s="17" t="s">
        <v>455</v>
      </c>
      <c r="F3" s="17" t="s">
        <v>456</v>
      </c>
      <c r="G3" s="324" t="s">
        <v>457</v>
      </c>
      <c r="H3" s="17" t="s">
        <v>458</v>
      </c>
      <c r="I3" s="17" t="s">
        <v>459</v>
      </c>
      <c r="J3" s="17" t="s">
        <v>460</v>
      </c>
      <c r="K3" s="17" t="s">
        <v>461</v>
      </c>
      <c r="L3" s="327" t="s">
        <v>153</v>
      </c>
    </row>
    <row r="4" spans="1:12" s="23" customFormat="1" ht="18" customHeight="1" x14ac:dyDescent="0.25">
      <c r="A4" s="19" t="s">
        <v>154</v>
      </c>
      <c r="B4" s="322">
        <v>64545</v>
      </c>
      <c r="C4" s="20">
        <v>75251</v>
      </c>
      <c r="D4" s="20">
        <v>79359</v>
      </c>
      <c r="E4" s="20">
        <v>80587</v>
      </c>
      <c r="F4" s="20">
        <v>77823</v>
      </c>
      <c r="G4" s="325">
        <v>164.427682758841</v>
      </c>
      <c r="H4" s="21">
        <v>190.56467932505799</v>
      </c>
      <c r="I4" s="21">
        <v>200.04613521297699</v>
      </c>
      <c r="J4" s="21">
        <v>202.67751006980501</v>
      </c>
      <c r="K4" s="21">
        <v>195.62158852130099</v>
      </c>
      <c r="L4" s="328" t="s">
        <v>155</v>
      </c>
    </row>
    <row r="5" spans="1:12" s="23" customFormat="1" ht="15" customHeight="1" x14ac:dyDescent="0.25">
      <c r="A5" s="24" t="s">
        <v>156</v>
      </c>
      <c r="B5" s="323">
        <v>3045</v>
      </c>
      <c r="C5" s="25">
        <v>3581</v>
      </c>
      <c r="D5" s="25">
        <v>3761</v>
      </c>
      <c r="E5" s="25">
        <v>3687</v>
      </c>
      <c r="F5" s="25">
        <v>3468</v>
      </c>
      <c r="G5" s="326">
        <v>185.787868692822</v>
      </c>
      <c r="H5" s="26">
        <v>216.93143488543399</v>
      </c>
      <c r="I5" s="26">
        <v>226.55302672072801</v>
      </c>
      <c r="J5" s="26">
        <v>220.91535772170201</v>
      </c>
      <c r="K5" s="26">
        <v>207.43425715746901</v>
      </c>
      <c r="L5" s="323">
        <v>15</v>
      </c>
    </row>
    <row r="6" spans="1:12" s="23" customFormat="1" ht="16.5" customHeight="1" x14ac:dyDescent="0.25">
      <c r="A6" s="23" t="s">
        <v>365</v>
      </c>
      <c r="B6" s="323">
        <v>324</v>
      </c>
      <c r="C6" s="25">
        <v>369</v>
      </c>
      <c r="D6" s="25">
        <v>400</v>
      </c>
      <c r="E6" s="25">
        <v>372</v>
      </c>
      <c r="F6" s="25">
        <v>276</v>
      </c>
      <c r="G6" s="326">
        <v>268.81894376581403</v>
      </c>
      <c r="H6" s="26">
        <v>304.08649082335103</v>
      </c>
      <c r="I6" s="26">
        <v>327.58854854459599</v>
      </c>
      <c r="J6" s="26">
        <v>303.264080008581</v>
      </c>
      <c r="K6" s="26">
        <v>225.02157538355499</v>
      </c>
      <c r="L6" s="323">
        <v>10</v>
      </c>
    </row>
    <row r="7" spans="1:12" s="23" customFormat="1" ht="15" customHeight="1" x14ac:dyDescent="0.25">
      <c r="A7" s="24" t="s">
        <v>158</v>
      </c>
      <c r="B7" s="323">
        <v>0</v>
      </c>
      <c r="C7" s="25">
        <v>0</v>
      </c>
      <c r="D7" s="25">
        <v>1</v>
      </c>
      <c r="E7" s="25">
        <v>0</v>
      </c>
      <c r="F7" s="25">
        <v>0</v>
      </c>
      <c r="G7" s="326">
        <v>0</v>
      </c>
      <c r="H7" s="26">
        <v>0</v>
      </c>
      <c r="I7" s="26">
        <v>88.105726872246706</v>
      </c>
      <c r="J7" s="26">
        <v>0</v>
      </c>
      <c r="K7" s="26">
        <v>0</v>
      </c>
      <c r="L7" s="323">
        <v>61</v>
      </c>
    </row>
    <row r="8" spans="1:12" s="23" customFormat="1" ht="15" customHeight="1" x14ac:dyDescent="0.25">
      <c r="A8" s="24" t="s">
        <v>159</v>
      </c>
      <c r="B8" s="323">
        <v>14</v>
      </c>
      <c r="C8" s="25">
        <v>20</v>
      </c>
      <c r="D8" s="25">
        <v>17</v>
      </c>
      <c r="E8" s="25">
        <v>29</v>
      </c>
      <c r="F8" s="25">
        <v>36</v>
      </c>
      <c r="G8" s="326">
        <v>38.215865043402303</v>
      </c>
      <c r="H8" s="26">
        <v>53.872053872053897</v>
      </c>
      <c r="I8" s="26">
        <v>45.003309066843201</v>
      </c>
      <c r="J8" s="26">
        <v>76.874138479482596</v>
      </c>
      <c r="K8" s="26">
        <v>95.803283923676702</v>
      </c>
      <c r="L8" s="323">
        <v>42</v>
      </c>
    </row>
    <row r="9" spans="1:12" s="23" customFormat="1" ht="15" customHeight="1" x14ac:dyDescent="0.25">
      <c r="A9" s="24" t="s">
        <v>160</v>
      </c>
      <c r="B9" s="323">
        <v>324</v>
      </c>
      <c r="C9" s="25">
        <v>307</v>
      </c>
      <c r="D9" s="25">
        <v>423</v>
      </c>
      <c r="E9" s="25">
        <v>516</v>
      </c>
      <c r="F9" s="25">
        <v>439</v>
      </c>
      <c r="G9" s="326">
        <v>144.39403527849299</v>
      </c>
      <c r="H9" s="26">
        <v>135.940558109054</v>
      </c>
      <c r="I9" s="26">
        <v>186.80445151033399</v>
      </c>
      <c r="J9" s="26">
        <v>240.52355825704299</v>
      </c>
      <c r="K9" s="26">
        <v>212.73296440236101</v>
      </c>
      <c r="L9" s="323">
        <v>13</v>
      </c>
    </row>
    <row r="10" spans="1:12" s="23" customFormat="1" ht="15" customHeight="1" x14ac:dyDescent="0.25">
      <c r="A10" s="24" t="s">
        <v>161</v>
      </c>
      <c r="B10" s="323">
        <v>13</v>
      </c>
      <c r="C10" s="25">
        <v>20</v>
      </c>
      <c r="D10" s="25">
        <v>40</v>
      </c>
      <c r="E10" s="25">
        <v>62</v>
      </c>
      <c r="F10" s="25">
        <v>30</v>
      </c>
      <c r="G10" s="326">
        <v>29.041842593213101</v>
      </c>
      <c r="H10" s="26">
        <v>44.786814761734099</v>
      </c>
      <c r="I10" s="26">
        <v>89.742439199497397</v>
      </c>
      <c r="J10" s="26">
        <v>139.63020516631801</v>
      </c>
      <c r="K10" s="26">
        <v>67.741498441945495</v>
      </c>
      <c r="L10" s="323">
        <v>49</v>
      </c>
    </row>
    <row r="11" spans="1:12" s="23" customFormat="1" ht="15" customHeight="1" x14ac:dyDescent="0.25">
      <c r="A11" s="24" t="s">
        <v>162</v>
      </c>
      <c r="B11" s="323">
        <v>14</v>
      </c>
      <c r="C11" s="25">
        <v>16</v>
      </c>
      <c r="D11" s="25">
        <v>14</v>
      </c>
      <c r="E11" s="25">
        <v>26</v>
      </c>
      <c r="F11" s="25">
        <v>25</v>
      </c>
      <c r="G11" s="326">
        <v>64.014631915866502</v>
      </c>
      <c r="H11" s="26">
        <v>72.657917442441303</v>
      </c>
      <c r="I11" s="26">
        <v>63.758083614172499</v>
      </c>
      <c r="J11" s="26">
        <v>117.940576094352</v>
      </c>
      <c r="K11" s="26">
        <v>113.25028312570799</v>
      </c>
      <c r="L11" s="323">
        <v>37</v>
      </c>
    </row>
    <row r="12" spans="1:12" s="23" customFormat="1" ht="15" customHeight="1" x14ac:dyDescent="0.25">
      <c r="A12" s="27" t="s">
        <v>163</v>
      </c>
      <c r="B12" s="323">
        <v>1583</v>
      </c>
      <c r="C12" s="25">
        <v>1762</v>
      </c>
      <c r="D12" s="25">
        <v>2054</v>
      </c>
      <c r="E12" s="25">
        <v>2219</v>
      </c>
      <c r="F12" s="25">
        <v>2053</v>
      </c>
      <c r="G12" s="326">
        <v>140.022945010699</v>
      </c>
      <c r="H12" s="26">
        <v>154.96281156363801</v>
      </c>
      <c r="I12" s="26">
        <v>179.49555980068499</v>
      </c>
      <c r="J12" s="26">
        <v>193.41584231771299</v>
      </c>
      <c r="K12" s="26">
        <v>178.55279178987601</v>
      </c>
      <c r="L12" s="323">
        <v>21</v>
      </c>
    </row>
    <row r="13" spans="1:12" s="23" customFormat="1" ht="15" customHeight="1" x14ac:dyDescent="0.25">
      <c r="A13" s="24" t="s">
        <v>164</v>
      </c>
      <c r="B13" s="323">
        <v>38</v>
      </c>
      <c r="C13" s="25">
        <v>67</v>
      </c>
      <c r="D13" s="25">
        <v>64</v>
      </c>
      <c r="E13" s="25">
        <v>34</v>
      </c>
      <c r="F13" s="25">
        <v>37</v>
      </c>
      <c r="G13" s="326">
        <v>141.997683195695</v>
      </c>
      <c r="H13" s="26">
        <v>252.40158221887401</v>
      </c>
      <c r="I13" s="26">
        <v>236.02301224369401</v>
      </c>
      <c r="J13" s="26">
        <v>124.96783915904</v>
      </c>
      <c r="K13" s="26">
        <v>136.06442834552999</v>
      </c>
      <c r="L13" s="323">
        <v>31</v>
      </c>
    </row>
    <row r="14" spans="1:12" s="23" customFormat="1" ht="15" customHeight="1" x14ac:dyDescent="0.25">
      <c r="A14" s="24" t="s">
        <v>165</v>
      </c>
      <c r="B14" s="323">
        <v>94</v>
      </c>
      <c r="C14" s="25">
        <v>105</v>
      </c>
      <c r="D14" s="25">
        <v>94</v>
      </c>
      <c r="E14" s="25">
        <v>119</v>
      </c>
      <c r="F14" s="25">
        <v>98</v>
      </c>
      <c r="G14" s="326">
        <v>51.241795861407297</v>
      </c>
      <c r="H14" s="26">
        <v>56.621477335231504</v>
      </c>
      <c r="I14" s="26">
        <v>50.023681423652697</v>
      </c>
      <c r="J14" s="26">
        <v>63.023652406020602</v>
      </c>
      <c r="K14" s="26">
        <v>51.038476761868999</v>
      </c>
      <c r="L14" s="323">
        <v>55</v>
      </c>
    </row>
    <row r="15" spans="1:12" s="23" customFormat="1" ht="15" customHeight="1" x14ac:dyDescent="0.25">
      <c r="A15" s="24" t="s">
        <v>166</v>
      </c>
      <c r="B15" s="323">
        <v>1987</v>
      </c>
      <c r="C15" s="25">
        <v>2246</v>
      </c>
      <c r="D15" s="25">
        <v>2249</v>
      </c>
      <c r="E15" s="25">
        <v>2405</v>
      </c>
      <c r="F15" s="25">
        <v>2450</v>
      </c>
      <c r="G15" s="326">
        <v>201.091785699105</v>
      </c>
      <c r="H15" s="26">
        <v>225.027777805608</v>
      </c>
      <c r="I15" s="26">
        <v>222.94742643924499</v>
      </c>
      <c r="J15" s="26">
        <v>236.14617300824699</v>
      </c>
      <c r="K15" s="26">
        <v>238.708131080968</v>
      </c>
      <c r="L15" s="323">
        <v>6</v>
      </c>
    </row>
    <row r="16" spans="1:12" s="23" customFormat="1" ht="15" customHeight="1" x14ac:dyDescent="0.25">
      <c r="A16" s="24" t="s">
        <v>167</v>
      </c>
      <c r="B16" s="323">
        <v>12</v>
      </c>
      <c r="C16" s="25">
        <v>20</v>
      </c>
      <c r="D16" s="25">
        <v>16</v>
      </c>
      <c r="E16" s="25">
        <v>29</v>
      </c>
      <c r="F16" s="25">
        <v>13</v>
      </c>
      <c r="G16" s="326">
        <v>42.325056433408598</v>
      </c>
      <c r="H16" s="26">
        <v>70.222253432112595</v>
      </c>
      <c r="I16" s="26">
        <v>55.916684140630501</v>
      </c>
      <c r="J16" s="26">
        <v>99.752339020363195</v>
      </c>
      <c r="K16" s="26">
        <v>44.057342325549897</v>
      </c>
      <c r="L16" s="323">
        <v>57</v>
      </c>
    </row>
    <row r="17" spans="1:12" s="23" customFormat="1" ht="15" customHeight="1" x14ac:dyDescent="0.25">
      <c r="A17" s="27" t="s">
        <v>168</v>
      </c>
      <c r="B17" s="323">
        <v>254</v>
      </c>
      <c r="C17" s="25">
        <v>225</v>
      </c>
      <c r="D17" s="25">
        <v>227</v>
      </c>
      <c r="E17" s="25">
        <v>268</v>
      </c>
      <c r="F17" s="25">
        <v>253</v>
      </c>
      <c r="G17" s="326">
        <v>187.730968218773</v>
      </c>
      <c r="H17" s="26">
        <v>166.49277421359901</v>
      </c>
      <c r="I17" s="26">
        <v>168.37389388736</v>
      </c>
      <c r="J17" s="26">
        <v>200.26901808399299</v>
      </c>
      <c r="K17" s="26">
        <v>190.64699410727499</v>
      </c>
      <c r="L17" s="323">
        <v>18</v>
      </c>
    </row>
    <row r="18" spans="1:12" s="23" customFormat="1" ht="15" customHeight="1" x14ac:dyDescent="0.25">
      <c r="A18" s="24" t="s">
        <v>169</v>
      </c>
      <c r="B18" s="323">
        <v>150</v>
      </c>
      <c r="C18" s="25">
        <v>177</v>
      </c>
      <c r="D18" s="25">
        <v>197</v>
      </c>
      <c r="E18" s="25">
        <v>174</v>
      </c>
      <c r="F18" s="25">
        <v>179</v>
      </c>
      <c r="G18" s="326">
        <v>80.770659788596305</v>
      </c>
      <c r="H18" s="26">
        <v>94.668606392537797</v>
      </c>
      <c r="I18" s="26">
        <v>104.819571995616</v>
      </c>
      <c r="J18" s="26">
        <v>92.082005905949302</v>
      </c>
      <c r="K18" s="26">
        <v>95.167207188048295</v>
      </c>
      <c r="L18" s="323">
        <v>43</v>
      </c>
    </row>
    <row r="19" spans="1:12" s="23" customFormat="1" ht="15" customHeight="1" x14ac:dyDescent="0.25">
      <c r="A19" s="24" t="s">
        <v>170</v>
      </c>
      <c r="B19" s="323">
        <v>5</v>
      </c>
      <c r="C19" s="25">
        <v>8</v>
      </c>
      <c r="D19" s="25">
        <v>16</v>
      </c>
      <c r="E19" s="25">
        <v>54</v>
      </c>
      <c r="F19" s="25">
        <v>43</v>
      </c>
      <c r="G19" s="326">
        <v>26.8413141507408</v>
      </c>
      <c r="H19" s="26">
        <v>43.091839482897903</v>
      </c>
      <c r="I19" s="26">
        <v>86.388423951190504</v>
      </c>
      <c r="J19" s="26">
        <v>292.47684558305798</v>
      </c>
      <c r="K19" s="26">
        <v>233.327907102936</v>
      </c>
      <c r="L19" s="323">
        <v>7</v>
      </c>
    </row>
    <row r="20" spans="1:12" s="23" customFormat="1" ht="15" customHeight="1" x14ac:dyDescent="0.25">
      <c r="A20" s="24" t="s">
        <v>171</v>
      </c>
      <c r="B20" s="323">
        <v>1802</v>
      </c>
      <c r="C20" s="25">
        <v>2255</v>
      </c>
      <c r="D20" s="25">
        <v>2317</v>
      </c>
      <c r="E20" s="25">
        <v>2124</v>
      </c>
      <c r="F20" s="25">
        <v>1969</v>
      </c>
      <c r="G20" s="326">
        <v>203.705127219617</v>
      </c>
      <c r="H20" s="26">
        <v>252.53854432527399</v>
      </c>
      <c r="I20" s="26">
        <v>257.04374181137598</v>
      </c>
      <c r="J20" s="26">
        <v>233.48433599319301</v>
      </c>
      <c r="K20" s="26">
        <v>215.66855609408799</v>
      </c>
      <c r="L20" s="323">
        <v>12</v>
      </c>
    </row>
    <row r="21" spans="1:12" s="23" customFormat="1" ht="15" customHeight="1" x14ac:dyDescent="0.25">
      <c r="A21" s="24" t="s">
        <v>172</v>
      </c>
      <c r="B21" s="323">
        <v>241</v>
      </c>
      <c r="C21" s="25">
        <v>256</v>
      </c>
      <c r="D21" s="25">
        <v>267</v>
      </c>
      <c r="E21" s="25">
        <v>315</v>
      </c>
      <c r="F21" s="25">
        <v>315</v>
      </c>
      <c r="G21" s="326">
        <v>161.99067041284101</v>
      </c>
      <c r="H21" s="26">
        <v>170.32601463739201</v>
      </c>
      <c r="I21" s="26">
        <v>174.913362201681</v>
      </c>
      <c r="J21" s="26">
        <v>205.18231914644201</v>
      </c>
      <c r="K21" s="26">
        <v>203.56069662994</v>
      </c>
      <c r="L21" s="323">
        <v>16</v>
      </c>
    </row>
    <row r="22" spans="1:12" s="23" customFormat="1" ht="15" customHeight="1" x14ac:dyDescent="0.25">
      <c r="A22" s="24" t="s">
        <v>173</v>
      </c>
      <c r="B22" s="323">
        <v>203</v>
      </c>
      <c r="C22" s="25">
        <v>186</v>
      </c>
      <c r="D22" s="25">
        <v>171</v>
      </c>
      <c r="E22" s="25">
        <v>130</v>
      </c>
      <c r="F22" s="25">
        <v>112</v>
      </c>
      <c r="G22" s="326">
        <v>315.49663522061502</v>
      </c>
      <c r="H22" s="26">
        <v>287.805406409086</v>
      </c>
      <c r="I22" s="26">
        <v>264.74686483975802</v>
      </c>
      <c r="J22" s="26">
        <v>202.87141073657901</v>
      </c>
      <c r="K22" s="26">
        <v>175.62842044189401</v>
      </c>
      <c r="L22" s="323">
        <v>22</v>
      </c>
    </row>
    <row r="23" spans="1:12" s="23" customFormat="1" ht="15" customHeight="1" x14ac:dyDescent="0.25">
      <c r="A23" s="24" t="s">
        <v>174</v>
      </c>
      <c r="B23" s="323">
        <v>10</v>
      </c>
      <c r="C23" s="25">
        <v>10</v>
      </c>
      <c r="D23" s="25">
        <v>18</v>
      </c>
      <c r="E23" s="25">
        <v>12</v>
      </c>
      <c r="F23" s="25">
        <v>21</v>
      </c>
      <c r="G23" s="326">
        <v>33.6066675628445</v>
      </c>
      <c r="H23" s="26">
        <v>33.6066675628445</v>
      </c>
      <c r="I23" s="26">
        <v>60.620348230222604</v>
      </c>
      <c r="J23" s="26">
        <v>41.419301394449803</v>
      </c>
      <c r="K23" s="26">
        <v>72.734829592685003</v>
      </c>
      <c r="L23" s="323">
        <v>48</v>
      </c>
    </row>
    <row r="24" spans="1:12" s="23" customFormat="1" ht="15" customHeight="1" x14ac:dyDescent="0.25">
      <c r="A24" s="24" t="s">
        <v>175</v>
      </c>
      <c r="B24" s="323">
        <v>22319</v>
      </c>
      <c r="C24" s="25">
        <v>26068</v>
      </c>
      <c r="D24" s="25">
        <v>27327</v>
      </c>
      <c r="E24" s="25">
        <v>26273</v>
      </c>
      <c r="F24" s="25">
        <v>25803</v>
      </c>
      <c r="G24" s="326">
        <v>219.025987439788</v>
      </c>
      <c r="H24" s="26">
        <v>254.997208705942</v>
      </c>
      <c r="I24" s="26">
        <v>267.21744471203903</v>
      </c>
      <c r="J24" s="26">
        <v>257.30180670467399</v>
      </c>
      <c r="K24" s="26">
        <v>253.67707890003101</v>
      </c>
      <c r="L24" s="323">
        <v>4</v>
      </c>
    </row>
    <row r="25" spans="1:12" s="23" customFormat="1" ht="16.5" customHeight="1" x14ac:dyDescent="0.25">
      <c r="A25" s="23" t="s">
        <v>366</v>
      </c>
      <c r="B25" s="323">
        <v>1447</v>
      </c>
      <c r="C25" s="25">
        <v>1650</v>
      </c>
      <c r="D25" s="25">
        <v>1756</v>
      </c>
      <c r="E25" s="25">
        <v>1564</v>
      </c>
      <c r="F25" s="25">
        <v>1650</v>
      </c>
      <c r="G25" s="326">
        <v>303.62622937279599</v>
      </c>
      <c r="H25" s="26">
        <v>345.979599680685</v>
      </c>
      <c r="I25" s="26">
        <v>369.19795048731402</v>
      </c>
      <c r="J25" s="26">
        <v>329.93251966248198</v>
      </c>
      <c r="K25" s="26">
        <v>349.46227898999302</v>
      </c>
      <c r="L25" s="323">
        <v>2</v>
      </c>
    </row>
    <row r="26" spans="1:12" s="23" customFormat="1" ht="16.5" customHeight="1" x14ac:dyDescent="0.25">
      <c r="A26" s="23" t="s">
        <v>367</v>
      </c>
      <c r="B26" s="323">
        <v>160</v>
      </c>
      <c r="C26" s="25">
        <v>222</v>
      </c>
      <c r="D26" s="25">
        <v>191</v>
      </c>
      <c r="E26" s="25">
        <v>228</v>
      </c>
      <c r="F26" s="25">
        <v>185</v>
      </c>
      <c r="G26" s="326">
        <v>112.610192254563</v>
      </c>
      <c r="H26" s="26">
        <v>154.236527636841</v>
      </c>
      <c r="I26" s="26">
        <v>132.37559634115101</v>
      </c>
      <c r="J26" s="26">
        <v>157.17230296370599</v>
      </c>
      <c r="K26" s="26">
        <v>127.74243601950501</v>
      </c>
      <c r="L26" s="323">
        <v>33</v>
      </c>
    </row>
    <row r="27" spans="1:12" s="23" customFormat="1" ht="15" customHeight="1" x14ac:dyDescent="0.25">
      <c r="A27" s="24" t="s">
        <v>178</v>
      </c>
      <c r="B27" s="323">
        <v>178</v>
      </c>
      <c r="C27" s="25">
        <v>225</v>
      </c>
      <c r="D27" s="25">
        <v>282</v>
      </c>
      <c r="E27" s="25">
        <v>257</v>
      </c>
      <c r="F27" s="25">
        <v>188</v>
      </c>
      <c r="G27" s="326">
        <v>115.068103509577</v>
      </c>
      <c r="H27" s="26">
        <v>144.159613524094</v>
      </c>
      <c r="I27" s="26">
        <v>178.931739444931</v>
      </c>
      <c r="J27" s="26">
        <v>162.98212904125899</v>
      </c>
      <c r="K27" s="26">
        <v>118.392382583725</v>
      </c>
      <c r="L27" s="323">
        <v>35</v>
      </c>
    </row>
    <row r="28" spans="1:12" s="23" customFormat="1" ht="15" customHeight="1" x14ac:dyDescent="0.25">
      <c r="A28" s="24" t="s">
        <v>179</v>
      </c>
      <c r="B28" s="323">
        <v>159</v>
      </c>
      <c r="C28" s="25">
        <v>219</v>
      </c>
      <c r="D28" s="25">
        <v>200</v>
      </c>
      <c r="E28" s="25">
        <v>237</v>
      </c>
      <c r="F28" s="25">
        <v>129</v>
      </c>
      <c r="G28" s="326">
        <v>60.453975134025299</v>
      </c>
      <c r="H28" s="26">
        <v>83.488046722808207</v>
      </c>
      <c r="I28" s="26">
        <v>76.267760854809097</v>
      </c>
      <c r="J28" s="26">
        <v>90.815384202721404</v>
      </c>
      <c r="K28" s="26">
        <v>49.815412656976498</v>
      </c>
      <c r="L28" s="323">
        <v>56</v>
      </c>
    </row>
    <row r="29" spans="1:12" s="23" customFormat="1" ht="15" customHeight="1" x14ac:dyDescent="0.25">
      <c r="A29" s="24" t="s">
        <v>180</v>
      </c>
      <c r="B29" s="323">
        <v>13</v>
      </c>
      <c r="C29" s="25">
        <v>8</v>
      </c>
      <c r="D29" s="25">
        <v>14</v>
      </c>
      <c r="E29" s="25">
        <v>8</v>
      </c>
      <c r="F29" s="25">
        <v>10</v>
      </c>
      <c r="G29" s="326">
        <v>71.958374847780405</v>
      </c>
      <c r="H29" s="26">
        <v>44.464206313917302</v>
      </c>
      <c r="I29" s="26">
        <v>78.199184494218798</v>
      </c>
      <c r="J29" s="26">
        <v>44.838022643201398</v>
      </c>
      <c r="K29" s="26">
        <v>56.249296883789</v>
      </c>
      <c r="L29" s="323">
        <v>54</v>
      </c>
    </row>
    <row r="30" spans="1:12" s="23" customFormat="1" ht="15" customHeight="1" x14ac:dyDescent="0.25">
      <c r="A30" s="24" t="s">
        <v>181</v>
      </c>
      <c r="B30" s="323">
        <v>165</v>
      </c>
      <c r="C30" s="25">
        <v>152</v>
      </c>
      <c r="D30" s="25">
        <v>115</v>
      </c>
      <c r="E30" s="25">
        <v>107</v>
      </c>
      <c r="F30" s="25">
        <v>148</v>
      </c>
      <c r="G30" s="326">
        <v>186.36486852805601</v>
      </c>
      <c r="H30" s="26">
        <v>171.26953543138501</v>
      </c>
      <c r="I30" s="26">
        <v>129.95378165504599</v>
      </c>
      <c r="J30" s="26">
        <v>121.41843971631199</v>
      </c>
      <c r="K30" s="26">
        <v>169.16025648352399</v>
      </c>
      <c r="L30" s="323">
        <v>24</v>
      </c>
    </row>
    <row r="31" spans="1:12" s="23" customFormat="1" ht="15" customHeight="1" x14ac:dyDescent="0.25">
      <c r="A31" s="24" t="s">
        <v>182</v>
      </c>
      <c r="B31" s="323">
        <v>350</v>
      </c>
      <c r="C31" s="25">
        <v>359</v>
      </c>
      <c r="D31" s="25">
        <v>484</v>
      </c>
      <c r="E31" s="25">
        <v>690</v>
      </c>
      <c r="F31" s="25">
        <v>661</v>
      </c>
      <c r="G31" s="326">
        <v>129.21804622314099</v>
      </c>
      <c r="H31" s="26">
        <v>130.45721802707999</v>
      </c>
      <c r="I31" s="26">
        <v>174.157101219819</v>
      </c>
      <c r="J31" s="26">
        <v>245.035370323021</v>
      </c>
      <c r="K31" s="26">
        <v>232.12448333865899</v>
      </c>
      <c r="L31" s="323">
        <v>8</v>
      </c>
    </row>
    <row r="32" spans="1:12" s="23" customFormat="1" ht="15" customHeight="1" x14ac:dyDescent="0.25">
      <c r="A32" s="24" t="s">
        <v>183</v>
      </c>
      <c r="B32" s="323">
        <v>4</v>
      </c>
      <c r="C32" s="25">
        <v>2</v>
      </c>
      <c r="D32" s="25">
        <v>11</v>
      </c>
      <c r="E32" s="25">
        <v>6</v>
      </c>
      <c r="F32" s="25">
        <v>10</v>
      </c>
      <c r="G32" s="326">
        <v>42.096400757735204</v>
      </c>
      <c r="H32" s="26">
        <v>21.097046413502099</v>
      </c>
      <c r="I32" s="26">
        <v>115.93591905564899</v>
      </c>
      <c r="J32" s="26">
        <v>63.438359061112301</v>
      </c>
      <c r="K32" s="26">
        <v>106.202209005947</v>
      </c>
      <c r="L32" s="323">
        <v>38</v>
      </c>
    </row>
    <row r="33" spans="1:12" s="23" customFormat="1" ht="15" customHeight="1" x14ac:dyDescent="0.25">
      <c r="A33" s="24" t="s">
        <v>184</v>
      </c>
      <c r="B33" s="323">
        <v>2</v>
      </c>
      <c r="C33" s="25">
        <v>6</v>
      </c>
      <c r="D33" s="25">
        <v>2</v>
      </c>
      <c r="E33" s="25">
        <v>8</v>
      </c>
      <c r="F33" s="25">
        <v>3</v>
      </c>
      <c r="G33" s="326">
        <v>14.676744698026001</v>
      </c>
      <c r="H33" s="26">
        <v>44.007627988851397</v>
      </c>
      <c r="I33" s="26">
        <v>14.76450612727</v>
      </c>
      <c r="J33" s="26">
        <v>58.888479941111498</v>
      </c>
      <c r="K33" s="26">
        <v>22.309808879303901</v>
      </c>
      <c r="L33" s="323">
        <v>59</v>
      </c>
    </row>
    <row r="34" spans="1:12" s="23" customFormat="1" ht="15" customHeight="1" x14ac:dyDescent="0.25">
      <c r="A34" s="24" t="s">
        <v>185</v>
      </c>
      <c r="B34" s="323">
        <v>345</v>
      </c>
      <c r="C34" s="25">
        <v>418</v>
      </c>
      <c r="D34" s="25">
        <v>427</v>
      </c>
      <c r="E34" s="25">
        <v>473</v>
      </c>
      <c r="F34" s="25">
        <v>445</v>
      </c>
      <c r="G34" s="326">
        <v>78.660984835530101</v>
      </c>
      <c r="H34" s="26">
        <v>95.038447371891394</v>
      </c>
      <c r="I34" s="26">
        <v>96.657944060629703</v>
      </c>
      <c r="J34" s="26">
        <v>106.67640962839199</v>
      </c>
      <c r="K34" s="26">
        <v>100.84071698882801</v>
      </c>
      <c r="L34" s="323">
        <v>40</v>
      </c>
    </row>
    <row r="35" spans="1:12" s="23" customFormat="1" ht="15" customHeight="1" x14ac:dyDescent="0.25">
      <c r="A35" s="24" t="s">
        <v>186</v>
      </c>
      <c r="B35" s="323">
        <v>84</v>
      </c>
      <c r="C35" s="25">
        <v>124</v>
      </c>
      <c r="D35" s="25">
        <v>130</v>
      </c>
      <c r="E35" s="25">
        <v>121</v>
      </c>
      <c r="F35" s="25">
        <v>113</v>
      </c>
      <c r="G35" s="326">
        <v>59.301512894549198</v>
      </c>
      <c r="H35" s="26">
        <v>87.951995233569306</v>
      </c>
      <c r="I35" s="26">
        <v>92.618319903676905</v>
      </c>
      <c r="J35" s="26">
        <v>86.506427213063205</v>
      </c>
      <c r="K35" s="26">
        <v>81.464339526065004</v>
      </c>
      <c r="L35" s="323">
        <v>46</v>
      </c>
    </row>
    <row r="36" spans="1:12" s="23" customFormat="1" ht="15" customHeight="1" x14ac:dyDescent="0.25">
      <c r="A36" s="24" t="s">
        <v>187</v>
      </c>
      <c r="B36" s="323">
        <v>66</v>
      </c>
      <c r="C36" s="25">
        <v>61</v>
      </c>
      <c r="D36" s="25">
        <v>55</v>
      </c>
      <c r="E36" s="25">
        <v>66</v>
      </c>
      <c r="F36" s="25">
        <v>58</v>
      </c>
      <c r="G36" s="326">
        <v>67.465347344318602</v>
      </c>
      <c r="H36" s="26">
        <v>62.358798213062599</v>
      </c>
      <c r="I36" s="26">
        <v>56.1843664446533</v>
      </c>
      <c r="J36" s="26">
        <v>67.479142810404099</v>
      </c>
      <c r="K36" s="26">
        <v>59.524420406613402</v>
      </c>
      <c r="L36" s="323">
        <v>52</v>
      </c>
    </row>
    <row r="37" spans="1:12" s="23" customFormat="1" ht="15" customHeight="1" x14ac:dyDescent="0.25">
      <c r="A37" s="24" t="s">
        <v>188</v>
      </c>
      <c r="B37" s="323">
        <v>3065</v>
      </c>
      <c r="C37" s="25">
        <v>3570</v>
      </c>
      <c r="D37" s="25">
        <v>3966</v>
      </c>
      <c r="E37" s="25">
        <v>4071</v>
      </c>
      <c r="F37" s="25">
        <v>4547</v>
      </c>
      <c r="G37" s="326">
        <v>96.689984778819706</v>
      </c>
      <c r="H37" s="26">
        <v>111.955077476363</v>
      </c>
      <c r="I37" s="26">
        <v>124.113780353659</v>
      </c>
      <c r="J37" s="26">
        <v>127.409984423496</v>
      </c>
      <c r="K37" s="26">
        <v>142.502018282379</v>
      </c>
      <c r="L37" s="323">
        <v>29</v>
      </c>
    </row>
    <row r="38" spans="1:12" s="23" customFormat="1" ht="15" customHeight="1" x14ac:dyDescent="0.25">
      <c r="A38" s="24" t="s">
        <v>189</v>
      </c>
      <c r="B38" s="323">
        <v>243</v>
      </c>
      <c r="C38" s="25">
        <v>311</v>
      </c>
      <c r="D38" s="25">
        <v>235</v>
      </c>
      <c r="E38" s="25">
        <v>207</v>
      </c>
      <c r="F38" s="25">
        <v>255</v>
      </c>
      <c r="G38" s="326">
        <v>64.457772201458397</v>
      </c>
      <c r="H38" s="26">
        <v>81.188749484412298</v>
      </c>
      <c r="I38" s="26">
        <v>60.343831448123602</v>
      </c>
      <c r="J38" s="26">
        <v>52.454729287984101</v>
      </c>
      <c r="K38" s="26">
        <v>64.155946753080102</v>
      </c>
      <c r="L38" s="323">
        <v>50</v>
      </c>
    </row>
    <row r="39" spans="1:12" s="23" customFormat="1" ht="15" customHeight="1" x14ac:dyDescent="0.25">
      <c r="A39" s="24" t="s">
        <v>190</v>
      </c>
      <c r="B39" s="323">
        <v>10</v>
      </c>
      <c r="C39" s="25">
        <v>8</v>
      </c>
      <c r="D39" s="25">
        <v>8</v>
      </c>
      <c r="E39" s="25">
        <v>20</v>
      </c>
      <c r="F39" s="25">
        <v>15</v>
      </c>
      <c r="G39" s="326">
        <v>54.350779933692003</v>
      </c>
      <c r="H39" s="26">
        <v>43.551635908323803</v>
      </c>
      <c r="I39" s="26">
        <v>43.6609725481635</v>
      </c>
      <c r="J39" s="26">
        <v>108.40108401083999</v>
      </c>
      <c r="K39" s="26">
        <v>82.209799408089395</v>
      </c>
      <c r="L39" s="323">
        <v>45</v>
      </c>
    </row>
    <row r="40" spans="1:12" s="23" customFormat="1" ht="15" customHeight="1" x14ac:dyDescent="0.25">
      <c r="A40" s="24" t="s">
        <v>191</v>
      </c>
      <c r="B40" s="323">
        <v>2576</v>
      </c>
      <c r="C40" s="25">
        <v>3354</v>
      </c>
      <c r="D40" s="25">
        <v>4084</v>
      </c>
      <c r="E40" s="25">
        <v>3969</v>
      </c>
      <c r="F40" s="25">
        <v>3878</v>
      </c>
      <c r="G40" s="326">
        <v>109.37973706402001</v>
      </c>
      <c r="H40" s="26">
        <v>140.759302851152</v>
      </c>
      <c r="I40" s="26">
        <v>169.56386711905799</v>
      </c>
      <c r="J40" s="26">
        <v>163.43664143260901</v>
      </c>
      <c r="K40" s="26">
        <v>158.33101634386</v>
      </c>
      <c r="L40" s="323">
        <v>26</v>
      </c>
    </row>
    <row r="41" spans="1:12" s="23" customFormat="1" ht="15" customHeight="1" x14ac:dyDescent="0.25">
      <c r="A41" s="24" t="s">
        <v>192</v>
      </c>
      <c r="B41" s="323">
        <v>2854</v>
      </c>
      <c r="C41" s="25">
        <v>3323</v>
      </c>
      <c r="D41" s="25">
        <v>3832</v>
      </c>
      <c r="E41" s="25">
        <v>4293</v>
      </c>
      <c r="F41" s="25">
        <v>4472</v>
      </c>
      <c r="G41" s="326">
        <v>189.71598440260701</v>
      </c>
      <c r="H41" s="26">
        <v>218.862193219158</v>
      </c>
      <c r="I41" s="26">
        <v>249.75982125748101</v>
      </c>
      <c r="J41" s="26">
        <v>277.18949353030803</v>
      </c>
      <c r="K41" s="26">
        <v>286.25526646959901</v>
      </c>
      <c r="L41" s="323">
        <v>3</v>
      </c>
    </row>
    <row r="42" spans="1:12" s="23" customFormat="1" ht="15" customHeight="1" x14ac:dyDescent="0.25">
      <c r="A42" s="24" t="s">
        <v>193</v>
      </c>
      <c r="B42" s="323">
        <v>41</v>
      </c>
      <c r="C42" s="25">
        <v>62</v>
      </c>
      <c r="D42" s="25">
        <v>51</v>
      </c>
      <c r="E42" s="25">
        <v>52</v>
      </c>
      <c r="F42" s="25">
        <v>38</v>
      </c>
      <c r="G42" s="326">
        <v>69.2485685814177</v>
      </c>
      <c r="H42" s="26">
        <v>103.788271925272</v>
      </c>
      <c r="I42" s="26">
        <v>83.907800134910602</v>
      </c>
      <c r="J42" s="26">
        <v>83.802033810897498</v>
      </c>
      <c r="K42" s="26">
        <v>60.520154804185402</v>
      </c>
      <c r="L42" s="323">
        <v>51</v>
      </c>
    </row>
    <row r="43" spans="1:12" s="23" customFormat="1" ht="15" customHeight="1" x14ac:dyDescent="0.25">
      <c r="A43" s="24" t="s">
        <v>194</v>
      </c>
      <c r="B43" s="323">
        <v>3386</v>
      </c>
      <c r="C43" s="25">
        <v>3969</v>
      </c>
      <c r="D43" s="25">
        <v>3909</v>
      </c>
      <c r="E43" s="25">
        <v>4019</v>
      </c>
      <c r="F43" s="25">
        <v>4278</v>
      </c>
      <c r="G43" s="326">
        <v>158.83760520176699</v>
      </c>
      <c r="H43" s="26">
        <v>184.82833643320899</v>
      </c>
      <c r="I43" s="26">
        <v>180.90597378460001</v>
      </c>
      <c r="J43" s="26">
        <v>184.68396020494899</v>
      </c>
      <c r="K43" s="26">
        <v>195.869076311105</v>
      </c>
      <c r="L43" s="323">
        <v>17</v>
      </c>
    </row>
    <row r="44" spans="1:12" s="23" customFormat="1" ht="15" customHeight="1" x14ac:dyDescent="0.25">
      <c r="A44" s="24" t="s">
        <v>195</v>
      </c>
      <c r="B44" s="323">
        <v>4990</v>
      </c>
      <c r="C44" s="25">
        <v>5961</v>
      </c>
      <c r="D44" s="25">
        <v>6213</v>
      </c>
      <c r="E44" s="25">
        <v>6403</v>
      </c>
      <c r="F44" s="25">
        <v>6058</v>
      </c>
      <c r="G44" s="326">
        <v>151.37138225429899</v>
      </c>
      <c r="H44" s="26">
        <v>179.79958725422699</v>
      </c>
      <c r="I44" s="26">
        <v>186.08052947143599</v>
      </c>
      <c r="J44" s="26">
        <v>191.30924782868601</v>
      </c>
      <c r="K44" s="26">
        <v>180.72010608132999</v>
      </c>
      <c r="L44" s="323">
        <v>20</v>
      </c>
    </row>
    <row r="45" spans="1:12" s="23" customFormat="1" ht="15" customHeight="1" x14ac:dyDescent="0.25">
      <c r="A45" s="24" t="s">
        <v>196</v>
      </c>
      <c r="B45" s="323">
        <v>5280</v>
      </c>
      <c r="C45" s="25">
        <v>5779</v>
      </c>
      <c r="D45" s="25">
        <v>5886</v>
      </c>
      <c r="E45" s="25">
        <v>5574</v>
      </c>
      <c r="F45" s="25">
        <v>4115</v>
      </c>
      <c r="G45" s="326">
        <v>600.68737748764795</v>
      </c>
      <c r="H45" s="26">
        <v>651.24078329199494</v>
      </c>
      <c r="I45" s="26">
        <v>658.585953523032</v>
      </c>
      <c r="J45" s="26">
        <v>621.32571780175101</v>
      </c>
      <c r="K45" s="26">
        <v>457.27760362088299</v>
      </c>
      <c r="L45" s="323">
        <v>1</v>
      </c>
    </row>
    <row r="46" spans="1:12" s="23" customFormat="1" ht="15" customHeight="1" x14ac:dyDescent="0.25">
      <c r="A46" s="24" t="s">
        <v>197</v>
      </c>
      <c r="B46" s="323">
        <v>1139</v>
      </c>
      <c r="C46" s="25">
        <v>1366</v>
      </c>
      <c r="D46" s="25">
        <v>1402</v>
      </c>
      <c r="E46" s="25">
        <v>1706</v>
      </c>
      <c r="F46" s="25">
        <v>1437</v>
      </c>
      <c r="G46" s="326">
        <v>154.49723966740399</v>
      </c>
      <c r="H46" s="26">
        <v>182.73831899475201</v>
      </c>
      <c r="I46" s="26">
        <v>185.26618469267899</v>
      </c>
      <c r="J46" s="26">
        <v>222.15421878153799</v>
      </c>
      <c r="K46" s="26">
        <v>185.164186643438</v>
      </c>
      <c r="L46" s="323">
        <v>19</v>
      </c>
    </row>
    <row r="47" spans="1:12" s="23" customFormat="1" ht="15" customHeight="1" x14ac:dyDescent="0.25">
      <c r="A47" s="24" t="s">
        <v>198</v>
      </c>
      <c r="B47" s="323">
        <v>231</v>
      </c>
      <c r="C47" s="25">
        <v>182</v>
      </c>
      <c r="D47" s="25">
        <v>188</v>
      </c>
      <c r="E47" s="25">
        <v>187</v>
      </c>
      <c r="F47" s="25">
        <v>162</v>
      </c>
      <c r="G47" s="326">
        <v>83.112359995250699</v>
      </c>
      <c r="H47" s="26">
        <v>65.509806674081503</v>
      </c>
      <c r="I47" s="26">
        <v>67.582869899380597</v>
      </c>
      <c r="J47" s="26">
        <v>67.441826916141295</v>
      </c>
      <c r="K47" s="26">
        <v>58.6635572567182</v>
      </c>
      <c r="L47" s="323">
        <v>53</v>
      </c>
    </row>
    <row r="48" spans="1:12" s="23" customFormat="1" ht="15" customHeight="1" x14ac:dyDescent="0.25">
      <c r="A48" s="24" t="s">
        <v>199</v>
      </c>
      <c r="B48" s="323">
        <v>617</v>
      </c>
      <c r="C48" s="25">
        <v>816</v>
      </c>
      <c r="D48" s="25">
        <v>729</v>
      </c>
      <c r="E48" s="25">
        <v>895</v>
      </c>
      <c r="F48" s="25">
        <v>821</v>
      </c>
      <c r="G48" s="326">
        <v>80.158810583561305</v>
      </c>
      <c r="H48" s="26">
        <v>105.621907226169</v>
      </c>
      <c r="I48" s="26">
        <v>94.086125587554307</v>
      </c>
      <c r="J48" s="26">
        <v>115.33475429187</v>
      </c>
      <c r="K48" s="26">
        <v>105.91744373861501</v>
      </c>
      <c r="L48" s="323">
        <v>39</v>
      </c>
    </row>
    <row r="49" spans="1:12" s="23" customFormat="1" ht="15" customHeight="1" x14ac:dyDescent="0.25">
      <c r="A49" s="24" t="s">
        <v>200</v>
      </c>
      <c r="B49" s="323">
        <v>322</v>
      </c>
      <c r="C49" s="25">
        <v>378</v>
      </c>
      <c r="D49" s="25">
        <v>501</v>
      </c>
      <c r="E49" s="25">
        <v>457</v>
      </c>
      <c r="F49" s="25">
        <v>418</v>
      </c>
      <c r="G49" s="326">
        <v>72.171903612405501</v>
      </c>
      <c r="H49" s="26">
        <v>84.356358751079597</v>
      </c>
      <c r="I49" s="26">
        <v>111.22359272184799</v>
      </c>
      <c r="J49" s="26">
        <v>101.09143355173801</v>
      </c>
      <c r="K49" s="26">
        <v>92.615364844714193</v>
      </c>
      <c r="L49" s="323">
        <v>44</v>
      </c>
    </row>
    <row r="50" spans="1:12" s="23" customFormat="1" ht="15" customHeight="1" x14ac:dyDescent="0.25">
      <c r="A50" s="24" t="s">
        <v>201</v>
      </c>
      <c r="B50" s="323">
        <v>1948</v>
      </c>
      <c r="C50" s="25">
        <v>2458</v>
      </c>
      <c r="D50" s="25">
        <v>2185</v>
      </c>
      <c r="E50" s="25">
        <v>2527</v>
      </c>
      <c r="F50" s="25">
        <v>2254</v>
      </c>
      <c r="G50" s="326">
        <v>100.458768585904</v>
      </c>
      <c r="H50" s="26">
        <v>126.06841442555</v>
      </c>
      <c r="I50" s="26">
        <v>111.55699873381501</v>
      </c>
      <c r="J50" s="26">
        <v>128.867293715437</v>
      </c>
      <c r="K50" s="26">
        <v>114.868077529327</v>
      </c>
      <c r="L50" s="323">
        <v>36</v>
      </c>
    </row>
    <row r="51" spans="1:12" s="23" customFormat="1" ht="15" customHeight="1" x14ac:dyDescent="0.25">
      <c r="A51" s="24" t="s">
        <v>202</v>
      </c>
      <c r="B51" s="323">
        <v>250</v>
      </c>
      <c r="C51" s="25">
        <v>321</v>
      </c>
      <c r="D51" s="25">
        <v>300</v>
      </c>
      <c r="E51" s="25">
        <v>233</v>
      </c>
      <c r="F51" s="25">
        <v>211</v>
      </c>
      <c r="G51" s="326">
        <v>90.8275112898597</v>
      </c>
      <c r="H51" s="26">
        <v>116.908374427295</v>
      </c>
      <c r="I51" s="26">
        <v>109.718900177745</v>
      </c>
      <c r="J51" s="26">
        <v>85.603541708764297</v>
      </c>
      <c r="K51" s="26">
        <v>78.128760640877999</v>
      </c>
      <c r="L51" s="323">
        <v>47</v>
      </c>
    </row>
    <row r="52" spans="1:12" s="23" customFormat="1" ht="15" customHeight="1" x14ac:dyDescent="0.25">
      <c r="A52" s="24" t="s">
        <v>203</v>
      </c>
      <c r="B52" s="323">
        <v>284</v>
      </c>
      <c r="C52" s="25">
        <v>200</v>
      </c>
      <c r="D52" s="25">
        <v>313</v>
      </c>
      <c r="E52" s="25">
        <v>296</v>
      </c>
      <c r="F52" s="25">
        <v>371</v>
      </c>
      <c r="G52" s="326">
        <v>159.92701921939801</v>
      </c>
      <c r="H52" s="26">
        <v>112.36081304284301</v>
      </c>
      <c r="I52" s="26">
        <v>175.84072089077699</v>
      </c>
      <c r="J52" s="26">
        <v>166.64790001125999</v>
      </c>
      <c r="K52" s="26">
        <v>208.78824032595699</v>
      </c>
      <c r="L52" s="323">
        <v>14</v>
      </c>
    </row>
    <row r="53" spans="1:12" s="23" customFormat="1" ht="15" customHeight="1" x14ac:dyDescent="0.25">
      <c r="A53" s="24" t="s">
        <v>204</v>
      </c>
      <c r="B53" s="323">
        <v>2</v>
      </c>
      <c r="C53" s="25">
        <v>0</v>
      </c>
      <c r="D53" s="25">
        <v>1</v>
      </c>
      <c r="E53" s="25">
        <v>1</v>
      </c>
      <c r="F53" s="25">
        <v>1</v>
      </c>
      <c r="G53" s="326">
        <v>63.552589768033002</v>
      </c>
      <c r="H53" s="26">
        <v>0</v>
      </c>
      <c r="I53" s="26">
        <v>31.887755102040799</v>
      </c>
      <c r="J53" s="26">
        <v>31.979533098816798</v>
      </c>
      <c r="K53" s="26">
        <v>32.082130253448803</v>
      </c>
      <c r="L53" s="323">
        <v>58</v>
      </c>
    </row>
    <row r="54" spans="1:12" s="23" customFormat="1" ht="15" customHeight="1" x14ac:dyDescent="0.25">
      <c r="A54" s="24" t="s">
        <v>205</v>
      </c>
      <c r="B54" s="323">
        <v>31</v>
      </c>
      <c r="C54" s="25">
        <v>27</v>
      </c>
      <c r="D54" s="25">
        <v>24</v>
      </c>
      <c r="E54" s="25">
        <v>69</v>
      </c>
      <c r="F54" s="25">
        <v>76</v>
      </c>
      <c r="G54" s="326">
        <v>69.791525957944998</v>
      </c>
      <c r="H54" s="26">
        <v>61.040399701580299</v>
      </c>
      <c r="I54" s="26">
        <v>54.388469644435403</v>
      </c>
      <c r="J54" s="26">
        <v>156.81818181818201</v>
      </c>
      <c r="K54" s="26">
        <v>173.54767994154199</v>
      </c>
      <c r="L54" s="323">
        <v>23</v>
      </c>
    </row>
    <row r="55" spans="1:12" s="23" customFormat="1" ht="15" customHeight="1" x14ac:dyDescent="0.25">
      <c r="A55" s="24" t="s">
        <v>206</v>
      </c>
      <c r="B55" s="323">
        <v>698</v>
      </c>
      <c r="C55" s="25">
        <v>792</v>
      </c>
      <c r="D55" s="25">
        <v>996</v>
      </c>
      <c r="E55" s="25">
        <v>837</v>
      </c>
      <c r="F55" s="25">
        <v>990</v>
      </c>
      <c r="G55" s="326">
        <v>161.19347836127699</v>
      </c>
      <c r="H55" s="26">
        <v>181.51981591323701</v>
      </c>
      <c r="I55" s="26">
        <v>227.11984220187699</v>
      </c>
      <c r="J55" s="26">
        <v>190.23159617264</v>
      </c>
      <c r="K55" s="26">
        <v>224.89879554200601</v>
      </c>
      <c r="L55" s="323">
        <v>11</v>
      </c>
    </row>
    <row r="56" spans="1:12" s="23" customFormat="1" ht="15" customHeight="1" x14ac:dyDescent="0.25">
      <c r="A56" s="24" t="s">
        <v>207</v>
      </c>
      <c r="B56" s="323">
        <v>550</v>
      </c>
      <c r="C56" s="25">
        <v>574</v>
      </c>
      <c r="D56" s="25">
        <v>553</v>
      </c>
      <c r="E56" s="25">
        <v>749</v>
      </c>
      <c r="F56" s="25">
        <v>638</v>
      </c>
      <c r="G56" s="326">
        <v>109.273983652612</v>
      </c>
      <c r="H56" s="26">
        <v>114.17023697285801</v>
      </c>
      <c r="I56" s="26">
        <v>110.855188644259</v>
      </c>
      <c r="J56" s="26">
        <v>151.29540377087099</v>
      </c>
      <c r="K56" s="26">
        <v>129.903447938852</v>
      </c>
      <c r="L56" s="323">
        <v>32</v>
      </c>
    </row>
    <row r="57" spans="1:12" s="23" customFormat="1" ht="15" customHeight="1" x14ac:dyDescent="0.25">
      <c r="A57" s="24" t="s">
        <v>208</v>
      </c>
      <c r="B57" s="323">
        <v>760</v>
      </c>
      <c r="C57" s="25">
        <v>771</v>
      </c>
      <c r="D57" s="25">
        <v>828</v>
      </c>
      <c r="E57" s="25">
        <v>977</v>
      </c>
      <c r="F57" s="25">
        <v>1261</v>
      </c>
      <c r="G57" s="326">
        <v>140.160889947882</v>
      </c>
      <c r="H57" s="26">
        <v>140.62876195618099</v>
      </c>
      <c r="I57" s="26">
        <v>150.026906999625</v>
      </c>
      <c r="J57" s="26">
        <v>176.286330862558</v>
      </c>
      <c r="K57" s="26">
        <v>226.816918635501</v>
      </c>
      <c r="L57" s="323">
        <v>9</v>
      </c>
    </row>
    <row r="58" spans="1:12" s="23" customFormat="1" ht="15" customHeight="1" x14ac:dyDescent="0.25">
      <c r="A58" s="24" t="s">
        <v>209</v>
      </c>
      <c r="B58" s="323">
        <v>80</v>
      </c>
      <c r="C58" s="25">
        <v>139</v>
      </c>
      <c r="D58" s="25">
        <v>135</v>
      </c>
      <c r="E58" s="25">
        <v>205</v>
      </c>
      <c r="F58" s="25">
        <v>152</v>
      </c>
      <c r="G58" s="326">
        <v>81.911821923699094</v>
      </c>
      <c r="H58" s="26">
        <v>140.21991324523401</v>
      </c>
      <c r="I58" s="26">
        <v>133.85022655390199</v>
      </c>
      <c r="J58" s="26">
        <v>199.40082483853399</v>
      </c>
      <c r="K58" s="26">
        <v>150.25701858442099</v>
      </c>
      <c r="L58" s="323">
        <v>28</v>
      </c>
    </row>
    <row r="59" spans="1:12" s="23" customFormat="1" ht="15" customHeight="1" x14ac:dyDescent="0.25">
      <c r="A59" s="24" t="s">
        <v>210</v>
      </c>
      <c r="B59" s="323">
        <v>84</v>
      </c>
      <c r="C59" s="25">
        <v>95</v>
      </c>
      <c r="D59" s="25">
        <v>80</v>
      </c>
      <c r="E59" s="25">
        <v>101</v>
      </c>
      <c r="F59" s="25">
        <v>100</v>
      </c>
      <c r="G59" s="326">
        <v>131.49243918474701</v>
      </c>
      <c r="H59" s="26">
        <v>148.391127772571</v>
      </c>
      <c r="I59" s="26">
        <v>124.142639893237</v>
      </c>
      <c r="J59" s="26">
        <v>154.99593327501799</v>
      </c>
      <c r="K59" s="26">
        <v>153.219134005455</v>
      </c>
      <c r="L59" s="323">
        <v>27</v>
      </c>
    </row>
    <row r="60" spans="1:12" s="23" customFormat="1" ht="15" customHeight="1" x14ac:dyDescent="0.25">
      <c r="A60" s="24" t="s">
        <v>211</v>
      </c>
      <c r="B60" s="323">
        <v>10</v>
      </c>
      <c r="C60" s="25">
        <v>7</v>
      </c>
      <c r="D60" s="25">
        <v>12</v>
      </c>
      <c r="E60" s="25">
        <v>9</v>
      </c>
      <c r="F60" s="25">
        <v>1</v>
      </c>
      <c r="G60" s="326">
        <v>74.134479946623202</v>
      </c>
      <c r="H60" s="26">
        <v>52.029136316337201</v>
      </c>
      <c r="I60" s="26">
        <v>89.652596189764694</v>
      </c>
      <c r="J60" s="26">
        <v>67.294751009421304</v>
      </c>
      <c r="K60" s="26">
        <v>7.5238883454969496</v>
      </c>
      <c r="L60" s="323">
        <v>60</v>
      </c>
    </row>
    <row r="61" spans="1:12" s="23" customFormat="1" ht="15" customHeight="1" x14ac:dyDescent="0.25">
      <c r="A61" s="24" t="s">
        <v>212</v>
      </c>
      <c r="B61" s="323">
        <v>695</v>
      </c>
      <c r="C61" s="25">
        <v>647</v>
      </c>
      <c r="D61" s="25">
        <v>777</v>
      </c>
      <c r="E61" s="25">
        <v>880</v>
      </c>
      <c r="F61" s="25">
        <v>765</v>
      </c>
      <c r="G61" s="326">
        <v>148.89400674843299</v>
      </c>
      <c r="H61" s="26">
        <v>137.44142276301901</v>
      </c>
      <c r="I61" s="26">
        <v>163.948954271535</v>
      </c>
      <c r="J61" s="26">
        <v>184.20408137633899</v>
      </c>
      <c r="K61" s="26">
        <v>159.113788197709</v>
      </c>
      <c r="L61" s="323">
        <v>25</v>
      </c>
    </row>
    <row r="62" spans="1:12" s="23" customFormat="1" ht="15" customHeight="1" x14ac:dyDescent="0.25">
      <c r="A62" s="24" t="s">
        <v>213</v>
      </c>
      <c r="B62" s="323">
        <v>34</v>
      </c>
      <c r="C62" s="25">
        <v>47</v>
      </c>
      <c r="D62" s="25">
        <v>25</v>
      </c>
      <c r="E62" s="25">
        <v>45</v>
      </c>
      <c r="F62" s="25">
        <v>62</v>
      </c>
      <c r="G62" s="326">
        <v>63.800641759396498</v>
      </c>
      <c r="H62" s="26">
        <v>88.910748742007499</v>
      </c>
      <c r="I62" s="26">
        <v>47.3099559071211</v>
      </c>
      <c r="J62" s="26">
        <v>85.621325418117493</v>
      </c>
      <c r="K62" s="26">
        <v>118.426833228277</v>
      </c>
      <c r="L62" s="323">
        <v>34</v>
      </c>
    </row>
    <row r="63" spans="1:12" s="23" customFormat="1" ht="15" customHeight="1" x14ac:dyDescent="0.25">
      <c r="A63" s="24" t="s">
        <v>214</v>
      </c>
      <c r="B63" s="323">
        <v>614</v>
      </c>
      <c r="C63" s="25">
        <v>715</v>
      </c>
      <c r="D63" s="25">
        <v>692</v>
      </c>
      <c r="E63" s="25">
        <v>762</v>
      </c>
      <c r="F63" s="25">
        <v>844</v>
      </c>
      <c r="G63" s="326">
        <v>72.332474925134704</v>
      </c>
      <c r="H63" s="26">
        <v>84.254039480382403</v>
      </c>
      <c r="I63" s="26">
        <v>81.583185375388794</v>
      </c>
      <c r="J63" s="26">
        <v>90.261580904345195</v>
      </c>
      <c r="K63" s="26">
        <v>100.304359555476</v>
      </c>
      <c r="L63" s="323">
        <v>41</v>
      </c>
    </row>
    <row r="64" spans="1:12" s="23" customFormat="1" ht="15" customHeight="1" x14ac:dyDescent="0.25">
      <c r="A64" s="24" t="s">
        <v>215</v>
      </c>
      <c r="B64" s="323">
        <v>213</v>
      </c>
      <c r="C64" s="25">
        <v>300</v>
      </c>
      <c r="D64" s="25">
        <v>269</v>
      </c>
      <c r="E64" s="25">
        <v>345</v>
      </c>
      <c r="F64" s="25">
        <v>302</v>
      </c>
      <c r="G64" s="326">
        <v>98.513054135929494</v>
      </c>
      <c r="H64" s="26">
        <v>137.22629072762001</v>
      </c>
      <c r="I64" s="26">
        <v>121.95951306871</v>
      </c>
      <c r="J64" s="26">
        <v>156.304508365689</v>
      </c>
      <c r="K64" s="26">
        <v>136.209058353404</v>
      </c>
      <c r="L64" s="323">
        <v>30</v>
      </c>
    </row>
    <row r="65" spans="1:12" s="23" customFormat="1" ht="15" customHeight="1" x14ac:dyDescent="0.25">
      <c r="A65" s="24" t="s">
        <v>216</v>
      </c>
      <c r="B65" s="323">
        <v>64</v>
      </c>
      <c r="C65" s="25">
        <v>176</v>
      </c>
      <c r="D65" s="25">
        <v>172</v>
      </c>
      <c r="E65" s="25">
        <v>249</v>
      </c>
      <c r="F65" s="25">
        <v>192</v>
      </c>
      <c r="G65" s="326">
        <v>85.048703671712005</v>
      </c>
      <c r="H65" s="26">
        <v>230.297161849182</v>
      </c>
      <c r="I65" s="26">
        <v>223.08979364194099</v>
      </c>
      <c r="J65" s="26">
        <v>318.98130948873302</v>
      </c>
      <c r="K65" s="26">
        <v>242.76448052194399</v>
      </c>
      <c r="L65" s="323">
        <v>5</v>
      </c>
    </row>
    <row r="66" spans="1:12" s="29" customFormat="1" ht="24.95" customHeight="1" x14ac:dyDescent="0.25">
      <c r="A66" s="28" t="s">
        <v>217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</row>
    <row r="67" spans="1:12" s="29" customFormat="1" ht="18" customHeight="1" x14ac:dyDescent="0.25">
      <c r="A67" s="30" t="s">
        <v>218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</row>
    <row r="68" spans="1:12" s="29" customFormat="1" ht="18" customHeight="1" x14ac:dyDescent="0.25">
      <c r="A68" s="30" t="s">
        <v>219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spans="1:12" s="29" customFormat="1" ht="18" customHeight="1" x14ac:dyDescent="0.25">
      <c r="A69" s="69" t="s">
        <v>220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</row>
    <row r="70" spans="1:12" s="29" customFormat="1" ht="15.75" x14ac:dyDescent="0.25">
      <c r="A70" s="69" t="s">
        <v>221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</row>
    <row r="71" spans="1:12" ht="15.75" x14ac:dyDescent="0.25">
      <c r="A71" s="68" t="s">
        <v>140</v>
      </c>
    </row>
  </sheetData>
  <sheetProtection algorithmName="SHA-512" hashValue="B7Idvkfj1aU/QH78gkWfCYf/OKzc/yfeh7vpq+UtncTQGiM/wvffwUEh5o9MxNxGKRm6izWXioogLCPNCUQ9XQ==" saltValue="QCCapX8Hb2Q/vDd6nnoP7Q==" spinCount="100000" sheet="1" objects="1" scenarios="1"/>
  <hyperlinks>
    <hyperlink ref="A71" location="'Table of Contents'!A1" display="Click here to return to the Table of Contents" xr:uid="{F968EC4B-DC89-4760-BF77-8811F8C59BD4}"/>
  </hyperlinks>
  <printOptions horizontalCentered="1"/>
  <pageMargins left="0.25" right="0.25" top="0.3" bottom="0.1" header="0.3" footer="0"/>
  <pageSetup scale="6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B01B-5559-4E7B-9DEB-56808A3FD296}">
  <sheetPr codeName="Sheet19">
    <pageSetUpPr fitToPage="1"/>
  </sheetPr>
  <dimension ref="A1:K73"/>
  <sheetViews>
    <sheetView zoomScaleNormal="100" workbookViewId="0">
      <selection activeCell="H2" sqref="H2"/>
    </sheetView>
  </sheetViews>
  <sheetFormatPr defaultRowHeight="12.75" x14ac:dyDescent="0.2"/>
  <cols>
    <col min="1" max="1" width="23.7109375" style="32" customWidth="1"/>
    <col min="2" max="7" width="11.7109375" style="32" customWidth="1"/>
    <col min="8" max="8" width="15.5703125" style="32" customWidth="1"/>
    <col min="9" max="16384" width="9.140625" style="32"/>
  </cols>
  <sheetData>
    <row r="1" spans="1:7" ht="35.1" customHeight="1" x14ac:dyDescent="0.2">
      <c r="A1" s="35" t="s">
        <v>462</v>
      </c>
      <c r="B1" s="36"/>
      <c r="C1" s="36"/>
      <c r="D1" s="36"/>
      <c r="E1" s="36"/>
      <c r="F1" s="36"/>
      <c r="G1" s="36"/>
    </row>
    <row r="2" spans="1:7" s="18" customFormat="1" ht="38.1" customHeight="1" thickBot="1" x14ac:dyDescent="0.35">
      <c r="A2" s="37" t="s">
        <v>223</v>
      </c>
      <c r="B2" s="321" t="s">
        <v>224</v>
      </c>
      <c r="C2" s="17" t="s">
        <v>225</v>
      </c>
      <c r="D2" s="324" t="s">
        <v>226</v>
      </c>
      <c r="E2" s="17" t="s">
        <v>227</v>
      </c>
      <c r="F2" s="324" t="s">
        <v>228</v>
      </c>
      <c r="G2" s="17" t="s">
        <v>229</v>
      </c>
    </row>
    <row r="3" spans="1:7" s="23" customFormat="1" ht="18" customHeight="1" x14ac:dyDescent="0.25">
      <c r="A3" s="19" t="s">
        <v>154</v>
      </c>
      <c r="B3" s="322">
        <v>28154</v>
      </c>
      <c r="C3" s="21">
        <v>140.67776464487301</v>
      </c>
      <c r="D3" s="322">
        <v>49420</v>
      </c>
      <c r="E3" s="21">
        <v>249.98348446042201</v>
      </c>
      <c r="F3" s="322">
        <v>77823</v>
      </c>
      <c r="G3" s="21">
        <v>195.62158852130099</v>
      </c>
    </row>
    <row r="4" spans="1:7" s="23" customFormat="1" ht="15.75" customHeight="1" x14ac:dyDescent="0.25">
      <c r="A4" s="24" t="s">
        <v>156</v>
      </c>
      <c r="B4" s="323">
        <v>1081</v>
      </c>
      <c r="C4" s="26">
        <v>126.744483159818</v>
      </c>
      <c r="D4" s="323">
        <v>2335</v>
      </c>
      <c r="E4" s="26">
        <v>285.11843552999898</v>
      </c>
      <c r="F4" s="323">
        <v>3468</v>
      </c>
      <c r="G4" s="26">
        <v>207.43425715746901</v>
      </c>
    </row>
    <row r="5" spans="1:7" s="23" customFormat="1" ht="15.75" customHeight="1" x14ac:dyDescent="0.25">
      <c r="A5" s="23" t="s">
        <v>365</v>
      </c>
      <c r="B5" s="323">
        <v>74</v>
      </c>
      <c r="C5" s="26">
        <v>118.02398150400199</v>
      </c>
      <c r="D5" s="323">
        <v>199</v>
      </c>
      <c r="E5" s="26">
        <v>331.911266770814</v>
      </c>
      <c r="F5" s="323">
        <v>276</v>
      </c>
      <c r="G5" s="26">
        <v>225.02157538355499</v>
      </c>
    </row>
    <row r="6" spans="1:7" s="23" customFormat="1" ht="15.75" customHeight="1" x14ac:dyDescent="0.25">
      <c r="A6" s="24" t="s">
        <v>158</v>
      </c>
      <c r="B6" s="323">
        <v>0</v>
      </c>
      <c r="C6" s="26">
        <v>0</v>
      </c>
      <c r="D6" s="323">
        <v>0</v>
      </c>
      <c r="E6" s="26">
        <v>0</v>
      </c>
      <c r="F6" s="323">
        <v>0</v>
      </c>
      <c r="G6" s="26">
        <v>0</v>
      </c>
    </row>
    <row r="7" spans="1:7" s="23" customFormat="1" ht="15.75" customHeight="1" x14ac:dyDescent="0.25">
      <c r="A7" s="24" t="s">
        <v>159</v>
      </c>
      <c r="B7" s="323">
        <v>20</v>
      </c>
      <c r="C7" s="26">
        <v>117.98272583589601</v>
      </c>
      <c r="D7" s="323">
        <v>15</v>
      </c>
      <c r="E7" s="26">
        <v>72.725982569372903</v>
      </c>
      <c r="F7" s="323">
        <v>36</v>
      </c>
      <c r="G7" s="26">
        <v>95.803283923676901</v>
      </c>
    </row>
    <row r="8" spans="1:7" s="23" customFormat="1" ht="15.75" customHeight="1" x14ac:dyDescent="0.25">
      <c r="A8" s="24" t="s">
        <v>160</v>
      </c>
      <c r="B8" s="323">
        <v>193</v>
      </c>
      <c r="C8" s="26">
        <v>182.959237332138</v>
      </c>
      <c r="D8" s="323">
        <v>245</v>
      </c>
      <c r="E8" s="26">
        <v>242.87719980633599</v>
      </c>
      <c r="F8" s="323">
        <v>439</v>
      </c>
      <c r="G8" s="26">
        <v>212.73296440236101</v>
      </c>
    </row>
    <row r="9" spans="1:7" s="23" customFormat="1" ht="15.75" customHeight="1" x14ac:dyDescent="0.25">
      <c r="A9" s="24" t="s">
        <v>161</v>
      </c>
      <c r="B9" s="323">
        <v>16</v>
      </c>
      <c r="C9" s="26">
        <v>71.474891070599298</v>
      </c>
      <c r="D9" s="323">
        <v>14</v>
      </c>
      <c r="E9" s="26">
        <v>63.925433206913397</v>
      </c>
      <c r="F9" s="323">
        <v>30</v>
      </c>
      <c r="G9" s="26">
        <v>67.741498441945495</v>
      </c>
    </row>
    <row r="10" spans="1:7" s="23" customFormat="1" ht="15.75" customHeight="1" x14ac:dyDescent="0.25">
      <c r="A10" s="24" t="s">
        <v>162</v>
      </c>
      <c r="B10" s="323">
        <v>14</v>
      </c>
      <c r="C10" s="26">
        <v>129.015995149388</v>
      </c>
      <c r="D10" s="323">
        <v>11</v>
      </c>
      <c r="E10" s="26">
        <v>98.007487118482601</v>
      </c>
      <c r="F10" s="323">
        <v>25</v>
      </c>
      <c r="G10" s="26">
        <v>113.25028312570799</v>
      </c>
    </row>
    <row r="11" spans="1:7" s="23" customFormat="1" ht="15.75" customHeight="1" x14ac:dyDescent="0.25">
      <c r="A11" s="27" t="s">
        <v>163</v>
      </c>
      <c r="B11" s="323">
        <v>868</v>
      </c>
      <c r="C11" s="26">
        <v>147.09016765808099</v>
      </c>
      <c r="D11" s="323">
        <v>1179</v>
      </c>
      <c r="E11" s="26">
        <v>210.65391483436801</v>
      </c>
      <c r="F11" s="323">
        <v>2053</v>
      </c>
      <c r="G11" s="26">
        <v>178.55279178987601</v>
      </c>
    </row>
    <row r="12" spans="1:7" s="23" customFormat="1" ht="15.75" customHeight="1" x14ac:dyDescent="0.25">
      <c r="A12" s="24" t="s">
        <v>164</v>
      </c>
      <c r="B12" s="323">
        <v>17</v>
      </c>
      <c r="C12" s="26">
        <v>137.13431285323901</v>
      </c>
      <c r="D12" s="323">
        <v>20</v>
      </c>
      <c r="E12" s="26">
        <v>135.16806561993201</v>
      </c>
      <c r="F12" s="323">
        <v>37</v>
      </c>
      <c r="G12" s="26">
        <v>136.06442834552999</v>
      </c>
    </row>
    <row r="13" spans="1:7" s="23" customFormat="1" ht="15.75" customHeight="1" x14ac:dyDescent="0.25">
      <c r="A13" s="24" t="s">
        <v>165</v>
      </c>
      <c r="B13" s="323">
        <v>48</v>
      </c>
      <c r="C13" s="26">
        <v>49.7228943174363</v>
      </c>
      <c r="D13" s="323">
        <v>50</v>
      </c>
      <c r="E13" s="26">
        <v>52.368637663458799</v>
      </c>
      <c r="F13" s="323">
        <v>98</v>
      </c>
      <c r="G13" s="26">
        <v>51.0384767618689</v>
      </c>
    </row>
    <row r="14" spans="1:7" s="23" customFormat="1" ht="15.75" customHeight="1" x14ac:dyDescent="0.25">
      <c r="A14" s="24" t="s">
        <v>166</v>
      </c>
      <c r="B14" s="323">
        <v>1215</v>
      </c>
      <c r="C14" s="26">
        <v>236.43080761993599</v>
      </c>
      <c r="D14" s="323">
        <v>1225</v>
      </c>
      <c r="E14" s="26">
        <v>239.04044464966199</v>
      </c>
      <c r="F14" s="323">
        <v>2450</v>
      </c>
      <c r="G14" s="26">
        <v>238.708131080968</v>
      </c>
    </row>
    <row r="15" spans="1:7" s="23" customFormat="1" ht="15.75" customHeight="1" x14ac:dyDescent="0.25">
      <c r="A15" s="24" t="s">
        <v>167</v>
      </c>
      <c r="B15" s="323" t="s">
        <v>230</v>
      </c>
      <c r="C15" s="26" t="s">
        <v>230</v>
      </c>
      <c r="D15" s="323" t="s">
        <v>230</v>
      </c>
      <c r="E15" s="26" t="s">
        <v>230</v>
      </c>
      <c r="F15" s="323">
        <v>13</v>
      </c>
      <c r="G15" s="26">
        <v>44.057342325549797</v>
      </c>
    </row>
    <row r="16" spans="1:7" s="23" customFormat="1" ht="15.75" customHeight="1" x14ac:dyDescent="0.25">
      <c r="A16" s="27" t="s">
        <v>168</v>
      </c>
      <c r="B16" s="323">
        <v>122</v>
      </c>
      <c r="C16" s="26">
        <v>185.14635577558499</v>
      </c>
      <c r="D16" s="323">
        <v>131</v>
      </c>
      <c r="E16" s="26">
        <v>196.07202341001101</v>
      </c>
      <c r="F16" s="323">
        <v>253</v>
      </c>
      <c r="G16" s="26">
        <v>190.64699410727499</v>
      </c>
    </row>
    <row r="17" spans="1:7" s="23" customFormat="1" ht="15.75" customHeight="1" x14ac:dyDescent="0.25">
      <c r="A17" s="24" t="s">
        <v>169</v>
      </c>
      <c r="B17" s="323">
        <v>98</v>
      </c>
      <c r="C17" s="26">
        <v>104.80754003228699</v>
      </c>
      <c r="D17" s="323">
        <v>79</v>
      </c>
      <c r="E17" s="26">
        <v>83.522512713820603</v>
      </c>
      <c r="F17" s="323">
        <v>179</v>
      </c>
      <c r="G17" s="26">
        <v>95.167207188048806</v>
      </c>
    </row>
    <row r="18" spans="1:7" s="23" customFormat="1" ht="15.75" customHeight="1" x14ac:dyDescent="0.25">
      <c r="A18" s="24" t="s">
        <v>170</v>
      </c>
      <c r="B18" s="323">
        <v>28</v>
      </c>
      <c r="C18" s="26">
        <v>299.82316616696397</v>
      </c>
      <c r="D18" s="323">
        <v>14</v>
      </c>
      <c r="E18" s="26">
        <v>154.01265803270101</v>
      </c>
      <c r="F18" s="323">
        <v>43</v>
      </c>
      <c r="G18" s="26">
        <v>233.327907102935</v>
      </c>
    </row>
    <row r="19" spans="1:7" s="23" customFormat="1" ht="15.75" customHeight="1" x14ac:dyDescent="0.25">
      <c r="A19" s="24" t="s">
        <v>171</v>
      </c>
      <c r="B19" s="323">
        <v>957</v>
      </c>
      <c r="C19" s="26">
        <v>213.23706813728899</v>
      </c>
      <c r="D19" s="323">
        <v>1009</v>
      </c>
      <c r="E19" s="26">
        <v>217.37316395048899</v>
      </c>
      <c r="F19" s="323">
        <v>1969</v>
      </c>
      <c r="G19" s="26">
        <v>215.66855609408799</v>
      </c>
    </row>
    <row r="20" spans="1:7" s="23" customFormat="1" ht="15.75" customHeight="1" x14ac:dyDescent="0.25">
      <c r="A20" s="24" t="s">
        <v>172</v>
      </c>
      <c r="B20" s="323">
        <v>147</v>
      </c>
      <c r="C20" s="26">
        <v>208.41427196490301</v>
      </c>
      <c r="D20" s="323">
        <v>168</v>
      </c>
      <c r="E20" s="26">
        <v>199.49555578153999</v>
      </c>
      <c r="F20" s="323">
        <v>315</v>
      </c>
      <c r="G20" s="26">
        <v>203.560696629939</v>
      </c>
    </row>
    <row r="21" spans="1:7" s="23" customFormat="1" ht="15.75" customHeight="1" x14ac:dyDescent="0.25">
      <c r="A21" s="24" t="s">
        <v>173</v>
      </c>
      <c r="B21" s="323">
        <v>50</v>
      </c>
      <c r="C21" s="26">
        <v>157.46891948371899</v>
      </c>
      <c r="D21" s="323">
        <v>61</v>
      </c>
      <c r="E21" s="26">
        <v>190.513654513999</v>
      </c>
      <c r="F21" s="323">
        <v>112</v>
      </c>
      <c r="G21" s="26">
        <v>175.62842044189301</v>
      </c>
    </row>
    <row r="22" spans="1:7" s="23" customFormat="1" ht="15.75" customHeight="1" x14ac:dyDescent="0.25">
      <c r="A22" s="24" t="s">
        <v>174</v>
      </c>
      <c r="B22" s="323" t="s">
        <v>230</v>
      </c>
      <c r="C22" s="26" t="s">
        <v>230</v>
      </c>
      <c r="D22" s="323" t="s">
        <v>230</v>
      </c>
      <c r="E22" s="26" t="s">
        <v>230</v>
      </c>
      <c r="F22" s="323">
        <v>21</v>
      </c>
      <c r="G22" s="26">
        <v>72.734829592685003</v>
      </c>
    </row>
    <row r="23" spans="1:7" s="23" customFormat="1" ht="15.75" customHeight="1" x14ac:dyDescent="0.25">
      <c r="A23" s="24" t="s">
        <v>175</v>
      </c>
      <c r="B23" s="323">
        <v>7935</v>
      </c>
      <c r="C23" s="26">
        <v>154.04426018484301</v>
      </c>
      <c r="D23" s="323">
        <v>17839</v>
      </c>
      <c r="E23" s="26">
        <v>355.32487018215102</v>
      </c>
      <c r="F23" s="323">
        <v>25803</v>
      </c>
      <c r="G23" s="26">
        <v>253.67707890003101</v>
      </c>
    </row>
    <row r="24" spans="1:7" s="23" customFormat="1" ht="18.75" x14ac:dyDescent="0.25">
      <c r="A24" s="23" t="s">
        <v>366</v>
      </c>
      <c r="B24" s="323">
        <v>568</v>
      </c>
      <c r="C24" s="26">
        <v>235.89592590169801</v>
      </c>
      <c r="D24" s="323">
        <v>1068</v>
      </c>
      <c r="E24" s="26">
        <v>461.59867844598602</v>
      </c>
      <c r="F24" s="323">
        <v>1650</v>
      </c>
      <c r="G24" s="26">
        <v>349.46227898999399</v>
      </c>
    </row>
    <row r="25" spans="1:7" s="23" customFormat="1" ht="15.75" customHeight="1" x14ac:dyDescent="0.25">
      <c r="A25" s="23" t="s">
        <v>367</v>
      </c>
      <c r="B25" s="323">
        <v>71</v>
      </c>
      <c r="C25" s="26">
        <v>95.669027779553502</v>
      </c>
      <c r="D25" s="323">
        <v>113</v>
      </c>
      <c r="E25" s="26">
        <v>160.03746035054399</v>
      </c>
      <c r="F25" s="323">
        <v>185</v>
      </c>
      <c r="G25" s="26">
        <v>127.74243601950501</v>
      </c>
    </row>
    <row r="26" spans="1:7" s="23" customFormat="1" ht="15.75" customHeight="1" x14ac:dyDescent="0.25">
      <c r="A26" s="24" t="s">
        <v>178</v>
      </c>
      <c r="B26" s="323">
        <v>100</v>
      </c>
      <c r="C26" s="26">
        <v>121.796121967107</v>
      </c>
      <c r="D26" s="323">
        <v>88</v>
      </c>
      <c r="E26" s="26">
        <v>114.74831450224001</v>
      </c>
      <c r="F26" s="323">
        <v>188</v>
      </c>
      <c r="G26" s="26">
        <v>118.392382583725</v>
      </c>
    </row>
    <row r="27" spans="1:7" s="23" customFormat="1" ht="15.75" customHeight="1" x14ac:dyDescent="0.25">
      <c r="A27" s="24" t="s">
        <v>179</v>
      </c>
      <c r="B27" s="323">
        <v>42</v>
      </c>
      <c r="C27" s="26">
        <v>32.146064746182603</v>
      </c>
      <c r="D27" s="323">
        <v>87</v>
      </c>
      <c r="E27" s="26">
        <v>67.808567339786094</v>
      </c>
      <c r="F27" s="323">
        <v>129</v>
      </c>
      <c r="G27" s="26">
        <v>49.815412656976598</v>
      </c>
    </row>
    <row r="28" spans="1:7" s="23" customFormat="1" ht="15.75" customHeight="1" x14ac:dyDescent="0.25">
      <c r="A28" s="24" t="s">
        <v>180</v>
      </c>
      <c r="B28" s="323" t="s">
        <v>230</v>
      </c>
      <c r="C28" s="26" t="s">
        <v>230</v>
      </c>
      <c r="D28" s="323" t="s">
        <v>230</v>
      </c>
      <c r="E28" s="26" t="s">
        <v>230</v>
      </c>
      <c r="F28" s="323">
        <v>10</v>
      </c>
      <c r="G28" s="26">
        <v>56.249296883788901</v>
      </c>
    </row>
    <row r="29" spans="1:7" s="23" customFormat="1" ht="15.75" customHeight="1" x14ac:dyDescent="0.25">
      <c r="A29" s="24" t="s">
        <v>181</v>
      </c>
      <c r="B29" s="323">
        <v>77</v>
      </c>
      <c r="C29" s="26">
        <v>175.22360607017001</v>
      </c>
      <c r="D29" s="323">
        <v>71</v>
      </c>
      <c r="E29" s="26">
        <v>163.04167158521099</v>
      </c>
      <c r="F29" s="323">
        <v>148</v>
      </c>
      <c r="G29" s="26">
        <v>169.16025648352399</v>
      </c>
    </row>
    <row r="30" spans="1:7" s="23" customFormat="1" ht="15.75" customHeight="1" x14ac:dyDescent="0.25">
      <c r="A30" s="24" t="s">
        <v>182</v>
      </c>
      <c r="B30" s="323">
        <v>329</v>
      </c>
      <c r="C30" s="26">
        <v>232.88432546469201</v>
      </c>
      <c r="D30" s="323">
        <v>329</v>
      </c>
      <c r="E30" s="26">
        <v>229.28563238257499</v>
      </c>
      <c r="F30" s="323">
        <v>661</v>
      </c>
      <c r="G30" s="26">
        <v>232.12448333866001</v>
      </c>
    </row>
    <row r="31" spans="1:7" s="23" customFormat="1" ht="15.75" customHeight="1" x14ac:dyDescent="0.25">
      <c r="A31" s="24" t="s">
        <v>183</v>
      </c>
      <c r="B31" s="323" t="s">
        <v>230</v>
      </c>
      <c r="C31" s="26" t="s">
        <v>230</v>
      </c>
      <c r="D31" s="323" t="s">
        <v>230</v>
      </c>
      <c r="E31" s="26" t="s">
        <v>230</v>
      </c>
      <c r="F31" s="323">
        <v>10</v>
      </c>
      <c r="G31" s="26">
        <v>106.202209005947</v>
      </c>
    </row>
    <row r="32" spans="1:7" s="23" customFormat="1" ht="15.75" customHeight="1" x14ac:dyDescent="0.25">
      <c r="A32" s="24" t="s">
        <v>184</v>
      </c>
      <c r="B32" s="323" t="s">
        <v>230</v>
      </c>
      <c r="C32" s="26" t="s">
        <v>230</v>
      </c>
      <c r="D32" s="323" t="s">
        <v>230</v>
      </c>
      <c r="E32" s="26" t="s">
        <v>230</v>
      </c>
      <c r="F32" s="323">
        <v>3</v>
      </c>
      <c r="G32" s="26">
        <v>22.309808879303901</v>
      </c>
    </row>
    <row r="33" spans="1:7" s="23" customFormat="1" ht="15.75" customHeight="1" x14ac:dyDescent="0.25">
      <c r="A33" s="24" t="s">
        <v>185</v>
      </c>
      <c r="B33" s="323">
        <v>179</v>
      </c>
      <c r="C33" s="26">
        <v>82.563136467811702</v>
      </c>
      <c r="D33" s="323">
        <v>266</v>
      </c>
      <c r="E33" s="26">
        <v>118.492796094734</v>
      </c>
      <c r="F33" s="323">
        <v>445</v>
      </c>
      <c r="G33" s="26">
        <v>100.84071698882801</v>
      </c>
    </row>
    <row r="34" spans="1:7" s="23" customFormat="1" ht="15.75" customHeight="1" x14ac:dyDescent="0.25">
      <c r="A34" s="24" t="s">
        <v>186</v>
      </c>
      <c r="B34" s="323">
        <v>49</v>
      </c>
      <c r="C34" s="26">
        <v>70.355268260292206</v>
      </c>
      <c r="D34" s="323">
        <v>64</v>
      </c>
      <c r="E34" s="26">
        <v>92.667034190249296</v>
      </c>
      <c r="F34" s="323">
        <v>113</v>
      </c>
      <c r="G34" s="26">
        <v>81.464339526065004</v>
      </c>
    </row>
    <row r="35" spans="1:7" s="23" customFormat="1" ht="15.75" customHeight="1" x14ac:dyDescent="0.25">
      <c r="A35" s="24" t="s">
        <v>187</v>
      </c>
      <c r="B35" s="323">
        <v>26</v>
      </c>
      <c r="C35" s="26">
        <v>52.935557844488599</v>
      </c>
      <c r="D35" s="323">
        <v>32</v>
      </c>
      <c r="E35" s="26">
        <v>66.221497899384701</v>
      </c>
      <c r="F35" s="323">
        <v>58</v>
      </c>
      <c r="G35" s="26">
        <v>59.524420406613302</v>
      </c>
    </row>
    <row r="36" spans="1:7" s="23" customFormat="1" ht="15.75" customHeight="1" x14ac:dyDescent="0.25">
      <c r="A36" s="24" t="s">
        <v>188</v>
      </c>
      <c r="B36" s="323">
        <v>1923</v>
      </c>
      <c r="C36" s="26">
        <v>119.564649304326</v>
      </c>
      <c r="D36" s="323">
        <v>2604</v>
      </c>
      <c r="E36" s="26">
        <v>164.550066072048</v>
      </c>
      <c r="F36" s="323">
        <v>4547</v>
      </c>
      <c r="G36" s="26">
        <v>142.502018282379</v>
      </c>
    </row>
    <row r="37" spans="1:7" s="23" customFormat="1" ht="15.75" customHeight="1" x14ac:dyDescent="0.25">
      <c r="A37" s="24" t="s">
        <v>189</v>
      </c>
      <c r="B37" s="323">
        <v>126</v>
      </c>
      <c r="C37" s="26">
        <v>61.977844571308303</v>
      </c>
      <c r="D37" s="323">
        <v>128</v>
      </c>
      <c r="E37" s="26">
        <v>65.921429800399807</v>
      </c>
      <c r="F37" s="323">
        <v>255</v>
      </c>
      <c r="G37" s="26">
        <v>64.155946753080201</v>
      </c>
    </row>
    <row r="38" spans="1:7" s="23" customFormat="1" ht="15.75" customHeight="1" x14ac:dyDescent="0.25">
      <c r="A38" s="24" t="s">
        <v>190</v>
      </c>
      <c r="B38" s="323" t="s">
        <v>230</v>
      </c>
      <c r="C38" s="26" t="s">
        <v>230</v>
      </c>
      <c r="D38" s="323" t="s">
        <v>230</v>
      </c>
      <c r="E38" s="26" t="s">
        <v>230</v>
      </c>
      <c r="F38" s="323">
        <v>15</v>
      </c>
      <c r="G38" s="26">
        <v>82.209799408089296</v>
      </c>
    </row>
    <row r="39" spans="1:7" s="23" customFormat="1" ht="15.75" customHeight="1" x14ac:dyDescent="0.25">
      <c r="A39" s="24" t="s">
        <v>191</v>
      </c>
      <c r="B39" s="323">
        <v>1492</v>
      </c>
      <c r="C39" s="26">
        <v>120.654755441663</v>
      </c>
      <c r="D39" s="323">
        <v>2378</v>
      </c>
      <c r="E39" s="26">
        <v>196.08928922873699</v>
      </c>
      <c r="F39" s="323">
        <v>3878</v>
      </c>
      <c r="G39" s="26">
        <v>158.33101634386</v>
      </c>
    </row>
    <row r="40" spans="1:7" s="23" customFormat="1" ht="15.75" customHeight="1" x14ac:dyDescent="0.25">
      <c r="A40" s="24" t="s">
        <v>192</v>
      </c>
      <c r="B40" s="323">
        <v>1866</v>
      </c>
      <c r="C40" s="26">
        <v>234.278451086318</v>
      </c>
      <c r="D40" s="323">
        <v>2585</v>
      </c>
      <c r="E40" s="26">
        <v>337.575822126486</v>
      </c>
      <c r="F40" s="323">
        <v>4472</v>
      </c>
      <c r="G40" s="26">
        <v>286.25526646959901</v>
      </c>
    </row>
    <row r="41" spans="1:7" s="23" customFormat="1" ht="15.75" customHeight="1" x14ac:dyDescent="0.25">
      <c r="A41" s="24" t="s">
        <v>193</v>
      </c>
      <c r="B41" s="323">
        <v>18</v>
      </c>
      <c r="C41" s="26">
        <v>56.964739926035698</v>
      </c>
      <c r="D41" s="323">
        <v>20</v>
      </c>
      <c r="E41" s="26">
        <v>64.1220763826244</v>
      </c>
      <c r="F41" s="323">
        <v>38</v>
      </c>
      <c r="G41" s="26">
        <v>60.520154804185303</v>
      </c>
    </row>
    <row r="42" spans="1:7" s="23" customFormat="1" ht="15.75" customHeight="1" x14ac:dyDescent="0.25">
      <c r="A42" s="24" t="s">
        <v>194</v>
      </c>
      <c r="B42" s="323">
        <v>1968</v>
      </c>
      <c r="C42" s="26">
        <v>178.95541234225001</v>
      </c>
      <c r="D42" s="323">
        <v>2297</v>
      </c>
      <c r="E42" s="26">
        <v>211.82284501281501</v>
      </c>
      <c r="F42" s="323">
        <v>4278</v>
      </c>
      <c r="G42" s="26">
        <v>195.869076311105</v>
      </c>
    </row>
    <row r="43" spans="1:7" s="23" customFormat="1" ht="15.75" customHeight="1" x14ac:dyDescent="0.25">
      <c r="A43" s="24" t="s">
        <v>195</v>
      </c>
      <c r="B43" s="323">
        <v>2170</v>
      </c>
      <c r="C43" s="26">
        <v>130.62434989409601</v>
      </c>
      <c r="D43" s="323">
        <v>3873</v>
      </c>
      <c r="E43" s="26">
        <v>229.05060564948701</v>
      </c>
      <c r="F43" s="323">
        <v>6058</v>
      </c>
      <c r="G43" s="26">
        <v>180.72010608132999</v>
      </c>
    </row>
    <row r="44" spans="1:7" s="23" customFormat="1" ht="15.75" customHeight="1" x14ac:dyDescent="0.25">
      <c r="A44" s="24" t="s">
        <v>196</v>
      </c>
      <c r="B44" s="323">
        <v>527</v>
      </c>
      <c r="C44" s="26">
        <v>120.09137615740001</v>
      </c>
      <c r="D44" s="323">
        <v>3548</v>
      </c>
      <c r="E44" s="26">
        <v>769.53360042743498</v>
      </c>
      <c r="F44" s="323">
        <v>4115</v>
      </c>
      <c r="G44" s="26">
        <v>457.27760362088299</v>
      </c>
    </row>
    <row r="45" spans="1:7" s="23" customFormat="1" ht="15.75" customHeight="1" x14ac:dyDescent="0.25">
      <c r="A45" s="24" t="s">
        <v>197</v>
      </c>
      <c r="B45" s="323">
        <v>662</v>
      </c>
      <c r="C45" s="26">
        <v>169.762112501518</v>
      </c>
      <c r="D45" s="323">
        <v>772</v>
      </c>
      <c r="E45" s="26">
        <v>199.942735089243</v>
      </c>
      <c r="F45" s="323">
        <v>1437</v>
      </c>
      <c r="G45" s="26">
        <v>185.164186643439</v>
      </c>
    </row>
    <row r="46" spans="1:7" s="23" customFormat="1" ht="15.75" customHeight="1" x14ac:dyDescent="0.25">
      <c r="A46" s="24" t="s">
        <v>198</v>
      </c>
      <c r="B46" s="323">
        <v>60</v>
      </c>
      <c r="C46" s="26">
        <v>44.204270620973901</v>
      </c>
      <c r="D46" s="323">
        <v>102</v>
      </c>
      <c r="E46" s="26">
        <v>72.640514166750194</v>
      </c>
      <c r="F46" s="323">
        <v>162</v>
      </c>
      <c r="G46" s="26">
        <v>58.6635572567181</v>
      </c>
    </row>
    <row r="47" spans="1:7" s="23" customFormat="1" ht="15.75" customHeight="1" x14ac:dyDescent="0.25">
      <c r="A47" s="24" t="s">
        <v>199</v>
      </c>
      <c r="B47" s="323">
        <v>219</v>
      </c>
      <c r="C47" s="26">
        <v>55.580848998278299</v>
      </c>
      <c r="D47" s="323">
        <v>602</v>
      </c>
      <c r="E47" s="26">
        <v>157.95906788392799</v>
      </c>
      <c r="F47" s="323">
        <v>821</v>
      </c>
      <c r="G47" s="26">
        <v>105.91744373861501</v>
      </c>
    </row>
    <row r="48" spans="1:7" s="23" customFormat="1" ht="15.75" customHeight="1" x14ac:dyDescent="0.25">
      <c r="A48" s="24" t="s">
        <v>200</v>
      </c>
      <c r="B48" s="323">
        <v>166</v>
      </c>
      <c r="C48" s="26">
        <v>73.814300904024094</v>
      </c>
      <c r="D48" s="323">
        <v>250</v>
      </c>
      <c r="E48" s="26">
        <v>110.40436155470999</v>
      </c>
      <c r="F48" s="323">
        <v>418</v>
      </c>
      <c r="G48" s="26">
        <v>92.615364844714193</v>
      </c>
    </row>
    <row r="49" spans="1:7" s="23" customFormat="1" ht="15.75" customHeight="1" x14ac:dyDescent="0.25">
      <c r="A49" s="24" t="s">
        <v>201</v>
      </c>
      <c r="B49" s="323">
        <v>685</v>
      </c>
      <c r="C49" s="26">
        <v>69.979780245376205</v>
      </c>
      <c r="D49" s="323">
        <v>1562</v>
      </c>
      <c r="E49" s="26">
        <v>158.83720172333099</v>
      </c>
      <c r="F49" s="323">
        <v>2254</v>
      </c>
      <c r="G49" s="26">
        <v>114.868077529327</v>
      </c>
    </row>
    <row r="50" spans="1:7" s="23" customFormat="1" ht="15.75" customHeight="1" x14ac:dyDescent="0.25">
      <c r="A50" s="24" t="s">
        <v>202</v>
      </c>
      <c r="B50" s="323">
        <v>68</v>
      </c>
      <c r="C50" s="26">
        <v>50.064248097595502</v>
      </c>
      <c r="D50" s="323">
        <v>143</v>
      </c>
      <c r="E50" s="26">
        <v>106.524411188632</v>
      </c>
      <c r="F50" s="323">
        <v>211</v>
      </c>
      <c r="G50" s="26">
        <v>78.1287606408779</v>
      </c>
    </row>
    <row r="51" spans="1:7" s="23" customFormat="1" ht="15.75" customHeight="1" x14ac:dyDescent="0.25">
      <c r="A51" s="24" t="s">
        <v>203</v>
      </c>
      <c r="B51" s="323">
        <v>183</v>
      </c>
      <c r="C51" s="26">
        <v>205.67498782806001</v>
      </c>
      <c r="D51" s="323">
        <v>188</v>
      </c>
      <c r="E51" s="26">
        <v>211.91056977045</v>
      </c>
      <c r="F51" s="323">
        <v>371</v>
      </c>
      <c r="G51" s="26">
        <v>208.78824032595699</v>
      </c>
    </row>
    <row r="52" spans="1:7" s="23" customFormat="1" ht="15.75" customHeight="1" x14ac:dyDescent="0.25">
      <c r="A52" s="24" t="s">
        <v>204</v>
      </c>
      <c r="B52" s="323" t="s">
        <v>230</v>
      </c>
      <c r="C52" s="26" t="s">
        <v>230</v>
      </c>
      <c r="D52" s="323" t="s">
        <v>230</v>
      </c>
      <c r="E52" s="26" t="s">
        <v>230</v>
      </c>
      <c r="F52" s="323">
        <v>1</v>
      </c>
      <c r="G52" s="26">
        <v>32.082130253448803</v>
      </c>
    </row>
    <row r="53" spans="1:7" s="23" customFormat="1" ht="15.75" customHeight="1" x14ac:dyDescent="0.25">
      <c r="A53" s="24" t="s">
        <v>205</v>
      </c>
      <c r="B53" s="323">
        <v>34</v>
      </c>
      <c r="C53" s="26">
        <v>155.456334863329</v>
      </c>
      <c r="D53" s="323">
        <v>42</v>
      </c>
      <c r="E53" s="26">
        <v>191.597913932453</v>
      </c>
      <c r="F53" s="323">
        <v>76</v>
      </c>
      <c r="G53" s="26">
        <v>173.54767994154199</v>
      </c>
    </row>
    <row r="54" spans="1:7" s="23" customFormat="1" ht="15.75" customHeight="1" x14ac:dyDescent="0.25">
      <c r="A54" s="24" t="s">
        <v>206</v>
      </c>
      <c r="B54" s="323">
        <v>435</v>
      </c>
      <c r="C54" s="26">
        <v>197.53295610950801</v>
      </c>
      <c r="D54" s="323">
        <v>551</v>
      </c>
      <c r="E54" s="26">
        <v>250.47551462831399</v>
      </c>
      <c r="F54" s="323">
        <v>990</v>
      </c>
      <c r="G54" s="26">
        <v>224.89879554200601</v>
      </c>
    </row>
    <row r="55" spans="1:7" s="23" customFormat="1" ht="15.75" customHeight="1" x14ac:dyDescent="0.25">
      <c r="A55" s="24" t="s">
        <v>207</v>
      </c>
      <c r="B55" s="323">
        <v>226</v>
      </c>
      <c r="C55" s="26">
        <v>90.618987234585205</v>
      </c>
      <c r="D55" s="323">
        <v>411</v>
      </c>
      <c r="E55" s="26">
        <v>170.018680229826</v>
      </c>
      <c r="F55" s="323">
        <v>638</v>
      </c>
      <c r="G55" s="26">
        <v>129.903447938852</v>
      </c>
    </row>
    <row r="56" spans="1:7" s="23" customFormat="1" ht="15.75" customHeight="1" x14ac:dyDescent="0.25">
      <c r="A56" s="24" t="s">
        <v>208</v>
      </c>
      <c r="B56" s="323">
        <v>595</v>
      </c>
      <c r="C56" s="26">
        <v>212.73068091522799</v>
      </c>
      <c r="D56" s="323">
        <v>666</v>
      </c>
      <c r="E56" s="26">
        <v>241.07844472300499</v>
      </c>
      <c r="F56" s="323">
        <v>1261</v>
      </c>
      <c r="G56" s="26">
        <v>226.816918635501</v>
      </c>
    </row>
    <row r="57" spans="1:7" s="23" customFormat="1" ht="15.75" customHeight="1" x14ac:dyDescent="0.25">
      <c r="A57" s="24" t="s">
        <v>209</v>
      </c>
      <c r="B57" s="323">
        <v>72</v>
      </c>
      <c r="C57" s="26">
        <v>140.46913772283801</v>
      </c>
      <c r="D57" s="323">
        <v>80</v>
      </c>
      <c r="E57" s="26">
        <v>160.310395198392</v>
      </c>
      <c r="F57" s="323">
        <v>152</v>
      </c>
      <c r="G57" s="26">
        <v>150.25701858442099</v>
      </c>
    </row>
    <row r="58" spans="1:7" s="23" customFormat="1" ht="15.75" customHeight="1" x14ac:dyDescent="0.25">
      <c r="A58" s="24" t="s">
        <v>210</v>
      </c>
      <c r="B58" s="323">
        <v>43</v>
      </c>
      <c r="C58" s="26">
        <v>129.641380309358</v>
      </c>
      <c r="D58" s="323">
        <v>57</v>
      </c>
      <c r="E58" s="26">
        <v>177.58349197738201</v>
      </c>
      <c r="F58" s="323">
        <v>100</v>
      </c>
      <c r="G58" s="26">
        <v>153.21913400545401</v>
      </c>
    </row>
    <row r="59" spans="1:7" s="23" customFormat="1" ht="15.75" customHeight="1" x14ac:dyDescent="0.25">
      <c r="A59" s="24" t="s">
        <v>211</v>
      </c>
      <c r="B59" s="323" t="s">
        <v>230</v>
      </c>
      <c r="C59" s="26" t="s">
        <v>230</v>
      </c>
      <c r="D59" s="323" t="s">
        <v>230</v>
      </c>
      <c r="E59" s="26" t="s">
        <v>230</v>
      </c>
      <c r="F59" s="323">
        <v>1</v>
      </c>
      <c r="G59" s="26">
        <v>7.5238883454969301</v>
      </c>
    </row>
    <row r="60" spans="1:7" s="23" customFormat="1" ht="15.75" customHeight="1" x14ac:dyDescent="0.25">
      <c r="A60" s="24" t="s">
        <v>212</v>
      </c>
      <c r="B60" s="323">
        <v>381</v>
      </c>
      <c r="C60" s="26">
        <v>158.73458775843201</v>
      </c>
      <c r="D60" s="323">
        <v>379</v>
      </c>
      <c r="E60" s="26">
        <v>157.41510453390001</v>
      </c>
      <c r="F60" s="323">
        <v>765</v>
      </c>
      <c r="G60" s="26">
        <v>159.113788197709</v>
      </c>
    </row>
    <row r="61" spans="1:7" s="23" customFormat="1" ht="15.75" customHeight="1" x14ac:dyDescent="0.25">
      <c r="A61" s="24" t="s">
        <v>213</v>
      </c>
      <c r="B61" s="323">
        <v>30</v>
      </c>
      <c r="C61" s="26">
        <v>119.517346350088</v>
      </c>
      <c r="D61" s="323">
        <v>32</v>
      </c>
      <c r="E61" s="26">
        <v>117.422397451336</v>
      </c>
      <c r="F61" s="323">
        <v>62</v>
      </c>
      <c r="G61" s="26">
        <v>118.426833228278</v>
      </c>
    </row>
    <row r="62" spans="1:7" s="23" customFormat="1" ht="15.75" customHeight="1" x14ac:dyDescent="0.25">
      <c r="A62" s="24" t="s">
        <v>214</v>
      </c>
      <c r="B62" s="323">
        <v>354</v>
      </c>
      <c r="C62" s="26">
        <v>83.458535502543597</v>
      </c>
      <c r="D62" s="323">
        <v>490</v>
      </c>
      <c r="E62" s="26">
        <v>117.428196032773</v>
      </c>
      <c r="F62" s="323">
        <v>844</v>
      </c>
      <c r="G62" s="26">
        <v>100.304359555476</v>
      </c>
    </row>
    <row r="63" spans="1:7" s="23" customFormat="1" ht="15.75" customHeight="1" x14ac:dyDescent="0.25">
      <c r="A63" s="24" t="s">
        <v>215</v>
      </c>
      <c r="B63" s="323">
        <v>114</v>
      </c>
      <c r="C63" s="26">
        <v>99.320863531404996</v>
      </c>
      <c r="D63" s="323">
        <v>188</v>
      </c>
      <c r="E63" s="26">
        <v>175.80199527246401</v>
      </c>
      <c r="F63" s="323">
        <v>302</v>
      </c>
      <c r="G63" s="26">
        <v>136.20905835340301</v>
      </c>
    </row>
    <row r="64" spans="1:7" s="23" customFormat="1" ht="15.75" customHeight="1" x14ac:dyDescent="0.25">
      <c r="A64" s="24" t="s">
        <v>216</v>
      </c>
      <c r="B64" s="323">
        <v>89</v>
      </c>
      <c r="C64" s="26">
        <v>226.89431206188399</v>
      </c>
      <c r="D64" s="323">
        <v>103</v>
      </c>
      <c r="E64" s="26">
        <v>258.38050390970199</v>
      </c>
      <c r="F64" s="323">
        <v>192</v>
      </c>
      <c r="G64" s="26">
        <v>242.764480521943</v>
      </c>
    </row>
    <row r="65" spans="1:11" s="23" customFormat="1" ht="24.95" customHeight="1" x14ac:dyDescent="0.25">
      <c r="A65" s="28" t="s">
        <v>217</v>
      </c>
    </row>
    <row r="66" spans="1:11" s="29" customFormat="1" ht="15.95" customHeight="1" x14ac:dyDescent="0.25">
      <c r="A66" s="30" t="s">
        <v>231</v>
      </c>
      <c r="B66" s="23"/>
      <c r="C66" s="23"/>
      <c r="D66" s="23"/>
      <c r="E66" s="23"/>
      <c r="F66" s="23"/>
      <c r="G66" s="23"/>
    </row>
    <row r="67" spans="1:11" s="29" customFormat="1" ht="15.95" customHeight="1" x14ac:dyDescent="0.25">
      <c r="A67" s="30" t="s">
        <v>232</v>
      </c>
      <c r="B67" s="23"/>
      <c r="C67" s="23"/>
      <c r="D67" s="23"/>
      <c r="E67" s="23"/>
      <c r="F67" s="23"/>
      <c r="G67" s="23"/>
    </row>
    <row r="68" spans="1:11" s="29" customFormat="1" ht="15.95" customHeight="1" x14ac:dyDescent="0.25">
      <c r="A68" s="30" t="s">
        <v>219</v>
      </c>
      <c r="B68" s="23"/>
      <c r="C68" s="23"/>
      <c r="D68" s="23"/>
      <c r="E68" s="23"/>
      <c r="F68" s="23"/>
      <c r="G68" s="23"/>
    </row>
    <row r="69" spans="1:11" s="29" customFormat="1" ht="15.95" customHeight="1" x14ac:dyDescent="0.25">
      <c r="A69" s="69" t="s">
        <v>233</v>
      </c>
      <c r="B69" s="23"/>
      <c r="C69" s="23"/>
      <c r="D69" s="23"/>
      <c r="E69" s="23"/>
      <c r="F69" s="23"/>
      <c r="G69" s="23"/>
    </row>
    <row r="70" spans="1:11" s="29" customFormat="1" ht="13.5" customHeight="1" x14ac:dyDescent="0.25">
      <c r="A70" s="69" t="s">
        <v>234</v>
      </c>
      <c r="B70" s="23"/>
      <c r="C70" s="23"/>
      <c r="D70" s="23"/>
      <c r="E70" s="23"/>
      <c r="F70" s="23"/>
      <c r="G70" s="23"/>
    </row>
    <row r="71" spans="1:11" s="29" customFormat="1" ht="15.95" customHeight="1" x14ac:dyDescent="0.25">
      <c r="A71" s="69" t="s">
        <v>235</v>
      </c>
      <c r="B71" s="31"/>
      <c r="C71" s="31"/>
      <c r="D71" s="31"/>
      <c r="E71" s="31"/>
      <c r="F71" s="31"/>
      <c r="G71" s="31"/>
    </row>
    <row r="72" spans="1:11" s="29" customFormat="1" ht="13.5" customHeight="1" x14ac:dyDescent="0.25">
      <c r="A72" s="69" t="s">
        <v>236</v>
      </c>
      <c r="B72" s="23"/>
      <c r="C72" s="23"/>
      <c r="D72" s="23"/>
      <c r="E72" s="23"/>
      <c r="F72" s="23"/>
      <c r="G72" s="23"/>
    </row>
    <row r="73" spans="1:11" ht="15.75" x14ac:dyDescent="0.25">
      <c r="A73" s="68" t="s">
        <v>140</v>
      </c>
      <c r="K73" s="34"/>
    </row>
  </sheetData>
  <sheetProtection algorithmName="SHA-512" hashValue="2/SVI+cXI3cEfFi/+RF6Lb84C/Izu3VEoVNKYo9Bo9LQy+lKu/j3fl5O265RB3/TnebpN1Id26jU3/+EdRliFA==" saltValue="jj8pW5ZLzGlIjUmiXZDfmw==" spinCount="100000" sheet="1" objects="1" scenarios="1"/>
  <hyperlinks>
    <hyperlink ref="A73" location="'Table of Contents'!A1" display="Click here to return to the Table of Contents" xr:uid="{25FA7275-2C0A-4D9A-B68F-522152311209}"/>
  </hyperlinks>
  <printOptions horizontalCentered="1"/>
  <pageMargins left="0.25" right="0.25" top="0.3" bottom="0.1" header="0.3" footer="0"/>
  <pageSetup scale="65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1ED46-4F7D-4E65-987C-70BE4BAD96A4}">
  <sheetPr codeName="Sheet2">
    <pageSetUpPr fitToPage="1"/>
  </sheetPr>
  <dimension ref="A1:R124"/>
  <sheetViews>
    <sheetView zoomScaleNormal="100" workbookViewId="0">
      <selection activeCell="P2" sqref="P2"/>
    </sheetView>
  </sheetViews>
  <sheetFormatPr defaultColWidth="9.7109375" defaultRowHeight="17.25" x14ac:dyDescent="0.3"/>
  <cols>
    <col min="1" max="2" width="10.42578125" style="8" customWidth="1"/>
    <col min="3" max="3" width="10.42578125" style="5" customWidth="1"/>
    <col min="4" max="5" width="10.7109375" style="5" customWidth="1"/>
    <col min="6" max="14" width="10.42578125" style="5" customWidth="1"/>
    <col min="15" max="15" width="10.5703125" style="5" customWidth="1"/>
    <col min="16" max="16384" width="9.7109375" style="5"/>
  </cols>
  <sheetData>
    <row r="1" spans="1:16" s="4" customFormat="1" ht="24.75" x14ac:dyDescent="0.35">
      <c r="A1" s="2" t="s">
        <v>13</v>
      </c>
      <c r="B1" s="3"/>
    </row>
    <row r="2" spans="1:16" s="4" customFormat="1" ht="30.75" customHeight="1" x14ac:dyDescent="0.35">
      <c r="A2" s="2" t="s">
        <v>14</v>
      </c>
      <c r="B2" s="3"/>
    </row>
    <row r="3" spans="1:16" s="4" customFormat="1" ht="18.75" customHeight="1" x14ac:dyDescent="0.35">
      <c r="A3" s="180" t="s">
        <v>726</v>
      </c>
      <c r="B3" s="3"/>
    </row>
    <row r="4" spans="1:16" ht="64.5" thickBot="1" x14ac:dyDescent="0.35">
      <c r="A4" s="181" t="s">
        <v>15</v>
      </c>
      <c r="B4" s="375" t="s">
        <v>16</v>
      </c>
      <c r="C4" s="182" t="s">
        <v>17</v>
      </c>
      <c r="D4" s="375" t="s">
        <v>18</v>
      </c>
      <c r="E4" s="182" t="s">
        <v>19</v>
      </c>
      <c r="F4" s="375" t="s">
        <v>20</v>
      </c>
      <c r="G4" s="182" t="s">
        <v>21</v>
      </c>
      <c r="H4" s="375" t="s">
        <v>22</v>
      </c>
      <c r="I4" s="182" t="s">
        <v>23</v>
      </c>
      <c r="J4" s="375" t="s">
        <v>24</v>
      </c>
      <c r="K4" s="182" t="s">
        <v>25</v>
      </c>
      <c r="L4" s="375" t="s">
        <v>26</v>
      </c>
      <c r="M4" s="182" t="s">
        <v>27</v>
      </c>
      <c r="N4" s="375" t="s">
        <v>28</v>
      </c>
      <c r="O4" s="182" t="s">
        <v>29</v>
      </c>
      <c r="P4" s="6"/>
    </row>
    <row r="5" spans="1:16" s="7" customFormat="1" x14ac:dyDescent="0.25">
      <c r="A5" s="183" t="s">
        <v>30</v>
      </c>
      <c r="B5" s="376" t="s">
        <v>31</v>
      </c>
      <c r="C5" s="184" t="s">
        <v>32</v>
      </c>
      <c r="D5" s="376" t="s">
        <v>31</v>
      </c>
      <c r="E5" s="184" t="s">
        <v>32</v>
      </c>
      <c r="F5" s="376" t="s">
        <v>31</v>
      </c>
      <c r="G5" s="184" t="s">
        <v>32</v>
      </c>
      <c r="H5" s="376" t="s">
        <v>31</v>
      </c>
      <c r="I5" s="184" t="s">
        <v>32</v>
      </c>
      <c r="J5" s="378">
        <f>[1]Raw_1913_1939!B2</f>
        <v>32</v>
      </c>
      <c r="K5" s="185">
        <f>[1]Raw_1913_1939!C2</f>
        <v>1.2</v>
      </c>
      <c r="L5" s="380" t="s">
        <v>33</v>
      </c>
      <c r="M5" s="184" t="s">
        <v>32</v>
      </c>
      <c r="N5" s="378">
        <f>[1]Raw_1913_1939!D2</f>
        <v>117</v>
      </c>
      <c r="O5" s="185">
        <f>[1]Raw_1913_1939!E2</f>
        <v>4.3</v>
      </c>
    </row>
    <row r="6" spans="1:16" s="7" customFormat="1" x14ac:dyDescent="0.25">
      <c r="A6" s="186" t="s">
        <v>34</v>
      </c>
      <c r="B6" s="377" t="s">
        <v>31</v>
      </c>
      <c r="C6" s="187" t="s">
        <v>32</v>
      </c>
      <c r="D6" s="377" t="s">
        <v>31</v>
      </c>
      <c r="E6" s="187" t="s">
        <v>32</v>
      </c>
      <c r="F6" s="377" t="s">
        <v>31</v>
      </c>
      <c r="G6" s="187" t="s">
        <v>32</v>
      </c>
      <c r="H6" s="377" t="s">
        <v>31</v>
      </c>
      <c r="I6" s="187" t="s">
        <v>32</v>
      </c>
      <c r="J6" s="379">
        <f>[1]Raw_1913_1939!B3</f>
        <v>379</v>
      </c>
      <c r="K6" s="188">
        <f>[1]Raw_1913_1939!C3</f>
        <v>13.4</v>
      </c>
      <c r="L6" s="381" t="s">
        <v>33</v>
      </c>
      <c r="M6" s="187" t="s">
        <v>32</v>
      </c>
      <c r="N6" s="379">
        <f>[1]Raw_1913_1939!D3</f>
        <v>467</v>
      </c>
      <c r="O6" s="188">
        <f>[1]Raw_1913_1939!E3</f>
        <v>16.5</v>
      </c>
    </row>
    <row r="7" spans="1:16" s="7" customFormat="1" x14ac:dyDescent="0.25">
      <c r="A7" s="186" t="s">
        <v>35</v>
      </c>
      <c r="B7" s="377" t="s">
        <v>31</v>
      </c>
      <c r="C7" s="187" t="s">
        <v>32</v>
      </c>
      <c r="D7" s="377" t="s">
        <v>31</v>
      </c>
      <c r="E7" s="187" t="s">
        <v>32</v>
      </c>
      <c r="F7" s="377" t="s">
        <v>31</v>
      </c>
      <c r="G7" s="187" t="s">
        <v>32</v>
      </c>
      <c r="H7" s="377" t="s">
        <v>31</v>
      </c>
      <c r="I7" s="187" t="s">
        <v>32</v>
      </c>
      <c r="J7" s="379">
        <f>[1]Raw_1913_1939!B4</f>
        <v>612</v>
      </c>
      <c r="K7" s="188">
        <f>[1]Raw_1913_1939!C4</f>
        <v>20.8</v>
      </c>
      <c r="L7" s="381" t="s">
        <v>33</v>
      </c>
      <c r="M7" s="187" t="s">
        <v>32</v>
      </c>
      <c r="N7" s="379">
        <f>[1]Raw_1913_1939!D4</f>
        <v>695</v>
      </c>
      <c r="O7" s="188">
        <f>[1]Raw_1913_1939!E4</f>
        <v>23.7</v>
      </c>
    </row>
    <row r="8" spans="1:16" s="7" customFormat="1" x14ac:dyDescent="0.25">
      <c r="A8" s="186" t="s">
        <v>36</v>
      </c>
      <c r="B8" s="377" t="s">
        <v>31</v>
      </c>
      <c r="C8" s="187" t="s">
        <v>32</v>
      </c>
      <c r="D8" s="377" t="s">
        <v>31</v>
      </c>
      <c r="E8" s="187" t="s">
        <v>32</v>
      </c>
      <c r="F8" s="377" t="s">
        <v>31</v>
      </c>
      <c r="G8" s="187" t="s">
        <v>32</v>
      </c>
      <c r="H8" s="377" t="s">
        <v>31</v>
      </c>
      <c r="I8" s="187" t="s">
        <v>32</v>
      </c>
      <c r="J8" s="379">
        <f>[1]Raw_1913_1939!B5</f>
        <v>1536</v>
      </c>
      <c r="K8" s="188">
        <f>[1]Raw_1913_1939!C5</f>
        <v>50.4</v>
      </c>
      <c r="L8" s="381" t="s">
        <v>33</v>
      </c>
      <c r="M8" s="187" t="s">
        <v>32</v>
      </c>
      <c r="N8" s="379">
        <f>[1]Raw_1913_1939!D5</f>
        <v>1083</v>
      </c>
      <c r="O8" s="188">
        <f>[1]Raw_1913_1939!E5</f>
        <v>35.5</v>
      </c>
    </row>
    <row r="9" spans="1:16" s="7" customFormat="1" x14ac:dyDescent="0.25">
      <c r="A9" s="186" t="s">
        <v>37</v>
      </c>
      <c r="B9" s="377" t="s">
        <v>31</v>
      </c>
      <c r="C9" s="187" t="s">
        <v>32</v>
      </c>
      <c r="D9" s="377" t="s">
        <v>31</v>
      </c>
      <c r="E9" s="187" t="s">
        <v>32</v>
      </c>
      <c r="F9" s="377" t="s">
        <v>31</v>
      </c>
      <c r="G9" s="187" t="s">
        <v>32</v>
      </c>
      <c r="H9" s="377" t="s">
        <v>31</v>
      </c>
      <c r="I9" s="187" t="s">
        <v>32</v>
      </c>
      <c r="J9" s="379">
        <f>[1]Raw_1913_1939!B6</f>
        <v>1797</v>
      </c>
      <c r="K9" s="188">
        <f>[1]Raw_1913_1939!C6</f>
        <v>56.9</v>
      </c>
      <c r="L9" s="381" t="s">
        <v>33</v>
      </c>
      <c r="M9" s="187" t="s">
        <v>32</v>
      </c>
      <c r="N9" s="379">
        <f>[1]Raw_1913_1939!D6</f>
        <v>3006</v>
      </c>
      <c r="O9" s="188">
        <f>[1]Raw_1913_1939!E6</f>
        <v>95.2</v>
      </c>
    </row>
    <row r="10" spans="1:16" s="7" customFormat="1" x14ac:dyDescent="0.25">
      <c r="A10" s="186" t="s">
        <v>38</v>
      </c>
      <c r="B10" s="377" t="s">
        <v>31</v>
      </c>
      <c r="C10" s="187" t="s">
        <v>32</v>
      </c>
      <c r="D10" s="377" t="s">
        <v>31</v>
      </c>
      <c r="E10" s="187" t="s">
        <v>32</v>
      </c>
      <c r="F10" s="377" t="s">
        <v>31</v>
      </c>
      <c r="G10" s="187" t="s">
        <v>32</v>
      </c>
      <c r="H10" s="377" t="s">
        <v>31</v>
      </c>
      <c r="I10" s="187" t="s">
        <v>32</v>
      </c>
      <c r="J10" s="379">
        <f>[1]Raw_1913_1939!B7</f>
        <v>3106</v>
      </c>
      <c r="K10" s="188">
        <f>[1]Raw_1913_1939!C7</f>
        <v>95.1</v>
      </c>
      <c r="L10" s="381" t="s">
        <v>33</v>
      </c>
      <c r="M10" s="187" t="s">
        <v>32</v>
      </c>
      <c r="N10" s="379">
        <f>[1]Raw_1913_1939!D7</f>
        <v>4665</v>
      </c>
      <c r="O10" s="188">
        <f>[1]Raw_1913_1939!E7</f>
        <v>142.9</v>
      </c>
    </row>
    <row r="11" spans="1:16" s="7" customFormat="1" x14ac:dyDescent="0.25">
      <c r="A11" s="186" t="s">
        <v>39</v>
      </c>
      <c r="B11" s="377" t="s">
        <v>31</v>
      </c>
      <c r="C11" s="187" t="s">
        <v>32</v>
      </c>
      <c r="D11" s="377" t="s">
        <v>31</v>
      </c>
      <c r="E11" s="187" t="s">
        <v>32</v>
      </c>
      <c r="F11" s="377" t="s">
        <v>31</v>
      </c>
      <c r="G11" s="187" t="s">
        <v>32</v>
      </c>
      <c r="H11" s="377" t="s">
        <v>31</v>
      </c>
      <c r="I11" s="187" t="s">
        <v>32</v>
      </c>
      <c r="J11" s="379">
        <f>[1]Raw_1913_1939!B8</f>
        <v>4091</v>
      </c>
      <c r="K11" s="188">
        <f>[1]Raw_1913_1939!C8</f>
        <v>121.3</v>
      </c>
      <c r="L11" s="381" t="s">
        <v>33</v>
      </c>
      <c r="M11" s="187" t="s">
        <v>32</v>
      </c>
      <c r="N11" s="379">
        <f>[1]Raw_1913_1939!D8</f>
        <v>4570</v>
      </c>
      <c r="O11" s="188">
        <f>[1]Raw_1913_1939!E8</f>
        <v>135.5</v>
      </c>
    </row>
    <row r="12" spans="1:16" s="7" customFormat="1" x14ac:dyDescent="0.25">
      <c r="A12" s="186" t="s">
        <v>40</v>
      </c>
      <c r="B12" s="377" t="s">
        <v>31</v>
      </c>
      <c r="C12" s="187" t="s">
        <v>32</v>
      </c>
      <c r="D12" s="377" t="s">
        <v>31</v>
      </c>
      <c r="E12" s="187" t="s">
        <v>32</v>
      </c>
      <c r="F12" s="377" t="s">
        <v>31</v>
      </c>
      <c r="G12" s="187" t="s">
        <v>32</v>
      </c>
      <c r="H12" s="377" t="s">
        <v>31</v>
      </c>
      <c r="I12" s="187" t="s">
        <v>32</v>
      </c>
      <c r="J12" s="379">
        <f>[1]Raw_1913_1939!B9</f>
        <v>4514</v>
      </c>
      <c r="K12" s="188">
        <f>[1]Raw_1913_1939!C9</f>
        <v>127.6</v>
      </c>
      <c r="L12" s="381" t="s">
        <v>33</v>
      </c>
      <c r="M12" s="187" t="s">
        <v>32</v>
      </c>
      <c r="N12" s="379">
        <f>[1]Raw_1913_1939!D9</f>
        <v>5305</v>
      </c>
      <c r="O12" s="188">
        <f>[1]Raw_1913_1939!E9</f>
        <v>150</v>
      </c>
    </row>
    <row r="13" spans="1:16" s="7" customFormat="1" x14ac:dyDescent="0.25">
      <c r="A13" s="186" t="s">
        <v>41</v>
      </c>
      <c r="B13" s="377" t="s">
        <v>31</v>
      </c>
      <c r="C13" s="187" t="s">
        <v>32</v>
      </c>
      <c r="D13" s="377" t="s">
        <v>31</v>
      </c>
      <c r="E13" s="187" t="s">
        <v>32</v>
      </c>
      <c r="F13" s="377" t="s">
        <v>31</v>
      </c>
      <c r="G13" s="187" t="s">
        <v>32</v>
      </c>
      <c r="H13" s="377" t="s">
        <v>31</v>
      </c>
      <c r="I13" s="187" t="s">
        <v>32</v>
      </c>
      <c r="J13" s="379">
        <f>[1]Raw_1913_1939!B10</f>
        <v>4220</v>
      </c>
      <c r="K13" s="188">
        <f>[1]Raw_1913_1939!C10</f>
        <v>112.3</v>
      </c>
      <c r="L13" s="381" t="s">
        <v>33</v>
      </c>
      <c r="M13" s="187" t="s">
        <v>32</v>
      </c>
      <c r="N13" s="379">
        <f>[1]Raw_1913_1939!D10</f>
        <v>4709</v>
      </c>
      <c r="O13" s="188">
        <f>[1]Raw_1913_1939!E10</f>
        <v>125.4</v>
      </c>
    </row>
    <row r="14" spans="1:16" s="7" customFormat="1" x14ac:dyDescent="0.25">
      <c r="A14" s="186" t="s">
        <v>42</v>
      </c>
      <c r="B14" s="377" t="s">
        <v>31</v>
      </c>
      <c r="C14" s="187" t="s">
        <v>32</v>
      </c>
      <c r="D14" s="377" t="s">
        <v>31</v>
      </c>
      <c r="E14" s="187" t="s">
        <v>32</v>
      </c>
      <c r="F14" s="377" t="s">
        <v>31</v>
      </c>
      <c r="G14" s="187" t="s">
        <v>32</v>
      </c>
      <c r="H14" s="377" t="s">
        <v>31</v>
      </c>
      <c r="I14" s="187" t="s">
        <v>32</v>
      </c>
      <c r="J14" s="379">
        <f>[1]Raw_1913_1939!B11</f>
        <v>5188</v>
      </c>
      <c r="K14" s="188">
        <f>[1]Raw_1913_1939!C11</f>
        <v>130.5</v>
      </c>
      <c r="L14" s="381" t="s">
        <v>33</v>
      </c>
      <c r="M14" s="187" t="s">
        <v>32</v>
      </c>
      <c r="N14" s="379">
        <f>[1]Raw_1913_1939!D11</f>
        <v>5060</v>
      </c>
      <c r="O14" s="188">
        <f>[1]Raw_1913_1939!E11</f>
        <v>127.3</v>
      </c>
    </row>
    <row r="15" spans="1:16" s="7" customFormat="1" x14ac:dyDescent="0.25">
      <c r="A15" s="186" t="s">
        <v>43</v>
      </c>
      <c r="B15" s="377" t="s">
        <v>31</v>
      </c>
      <c r="C15" s="187" t="s">
        <v>32</v>
      </c>
      <c r="D15" s="377" t="s">
        <v>31</v>
      </c>
      <c r="E15" s="187" t="s">
        <v>32</v>
      </c>
      <c r="F15" s="377" t="s">
        <v>31</v>
      </c>
      <c r="G15" s="187" t="s">
        <v>32</v>
      </c>
      <c r="H15" s="377" t="s">
        <v>31</v>
      </c>
      <c r="I15" s="187" t="s">
        <v>32</v>
      </c>
      <c r="J15" s="379">
        <f>[1]Raw_1913_1939!B12</f>
        <v>5983</v>
      </c>
      <c r="K15" s="188">
        <f>[1]Raw_1913_1939!C12</f>
        <v>142.6</v>
      </c>
      <c r="L15" s="381" t="s">
        <v>33</v>
      </c>
      <c r="M15" s="187" t="s">
        <v>32</v>
      </c>
      <c r="N15" s="379">
        <f>[1]Raw_1913_1939!D12</f>
        <v>5704</v>
      </c>
      <c r="O15" s="188">
        <f>[1]Raw_1913_1939!E12</f>
        <v>135.9</v>
      </c>
    </row>
    <row r="16" spans="1:16" s="7" customFormat="1" x14ac:dyDescent="0.25">
      <c r="A16" s="186" t="s">
        <v>44</v>
      </c>
      <c r="B16" s="377" t="s">
        <v>31</v>
      </c>
      <c r="C16" s="187" t="s">
        <v>32</v>
      </c>
      <c r="D16" s="377" t="s">
        <v>31</v>
      </c>
      <c r="E16" s="187" t="s">
        <v>32</v>
      </c>
      <c r="F16" s="377" t="s">
        <v>31</v>
      </c>
      <c r="G16" s="187" t="s">
        <v>32</v>
      </c>
      <c r="H16" s="377" t="s">
        <v>31</v>
      </c>
      <c r="I16" s="187" t="s">
        <v>32</v>
      </c>
      <c r="J16" s="379">
        <f>[1]Raw_1913_1939!B13</f>
        <v>6546</v>
      </c>
      <c r="K16" s="188">
        <f>[1]Raw_1913_1939!C13</f>
        <v>148.30000000000001</v>
      </c>
      <c r="L16" s="381" t="s">
        <v>33</v>
      </c>
      <c r="M16" s="187" t="s">
        <v>32</v>
      </c>
      <c r="N16" s="379">
        <f>[1]Raw_1913_1939!D13</f>
        <v>5265</v>
      </c>
      <c r="O16" s="188">
        <f>[1]Raw_1913_1939!E13</f>
        <v>119.3</v>
      </c>
    </row>
    <row r="17" spans="1:15" s="7" customFormat="1" x14ac:dyDescent="0.25">
      <c r="A17" s="186" t="s">
        <v>45</v>
      </c>
      <c r="B17" s="377" t="s">
        <v>31</v>
      </c>
      <c r="C17" s="187" t="s">
        <v>32</v>
      </c>
      <c r="D17" s="377" t="s">
        <v>31</v>
      </c>
      <c r="E17" s="187" t="s">
        <v>32</v>
      </c>
      <c r="F17" s="377" t="s">
        <v>31</v>
      </c>
      <c r="G17" s="187" t="s">
        <v>32</v>
      </c>
      <c r="H17" s="377" t="s">
        <v>31</v>
      </c>
      <c r="I17" s="187" t="s">
        <v>32</v>
      </c>
      <c r="J17" s="379">
        <f>[1]Raw_1913_1939!B14</f>
        <v>6931</v>
      </c>
      <c r="K17" s="188">
        <f>[1]Raw_1913_1939!C14</f>
        <v>149.6</v>
      </c>
      <c r="L17" s="381" t="s">
        <v>33</v>
      </c>
      <c r="M17" s="187" t="s">
        <v>32</v>
      </c>
      <c r="N17" s="379">
        <f>[1]Raw_1913_1939!D14</f>
        <v>5391</v>
      </c>
      <c r="O17" s="188">
        <f>[1]Raw_1913_1939!E14</f>
        <v>116.3</v>
      </c>
    </row>
    <row r="18" spans="1:15" s="7" customFormat="1" x14ac:dyDescent="0.25">
      <c r="A18" s="186" t="s">
        <v>46</v>
      </c>
      <c r="B18" s="377" t="s">
        <v>31</v>
      </c>
      <c r="C18" s="187" t="s">
        <v>32</v>
      </c>
      <c r="D18" s="377" t="s">
        <v>31</v>
      </c>
      <c r="E18" s="187" t="s">
        <v>32</v>
      </c>
      <c r="F18" s="377" t="s">
        <v>31</v>
      </c>
      <c r="G18" s="187" t="s">
        <v>32</v>
      </c>
      <c r="H18" s="377" t="s">
        <v>31</v>
      </c>
      <c r="I18" s="187" t="s">
        <v>32</v>
      </c>
      <c r="J18" s="379">
        <f>[1]Raw_1913_1939!B15</f>
        <v>6369</v>
      </c>
      <c r="K18" s="188">
        <f>[1]Raw_1913_1939!C15</f>
        <v>131.19999999999999</v>
      </c>
      <c r="L18" s="381" t="s">
        <v>33</v>
      </c>
      <c r="M18" s="187" t="s">
        <v>32</v>
      </c>
      <c r="N18" s="379">
        <f>[1]Raw_1913_1939!D15</f>
        <v>5570</v>
      </c>
      <c r="O18" s="188">
        <f>[1]Raw_1913_1939!E15</f>
        <v>114.8</v>
      </c>
    </row>
    <row r="19" spans="1:15" s="7" customFormat="1" x14ac:dyDescent="0.25">
      <c r="A19" s="186" t="s">
        <v>47</v>
      </c>
      <c r="B19" s="377" t="s">
        <v>31</v>
      </c>
      <c r="C19" s="187" t="s">
        <v>32</v>
      </c>
      <c r="D19" s="377" t="s">
        <v>31</v>
      </c>
      <c r="E19" s="187" t="s">
        <v>32</v>
      </c>
      <c r="F19" s="377" t="s">
        <v>31</v>
      </c>
      <c r="G19" s="187" t="s">
        <v>32</v>
      </c>
      <c r="H19" s="377" t="s">
        <v>31</v>
      </c>
      <c r="I19" s="187" t="s">
        <v>32</v>
      </c>
      <c r="J19" s="379">
        <f>[1]Raw_1913_1939!B16</f>
        <v>6573</v>
      </c>
      <c r="K19" s="188">
        <f>[1]Raw_1913_1939!C16</f>
        <v>129.6</v>
      </c>
      <c r="L19" s="381" t="s">
        <v>33</v>
      </c>
      <c r="M19" s="187" t="s">
        <v>32</v>
      </c>
      <c r="N19" s="379">
        <f>[1]Raw_1913_1939!D16</f>
        <v>5348</v>
      </c>
      <c r="O19" s="188">
        <f>[1]Raw_1913_1939!E16</f>
        <v>105.4</v>
      </c>
    </row>
    <row r="20" spans="1:15" s="7" customFormat="1" x14ac:dyDescent="0.25">
      <c r="A20" s="186" t="s">
        <v>48</v>
      </c>
      <c r="B20" s="377" t="s">
        <v>31</v>
      </c>
      <c r="C20" s="187" t="s">
        <v>32</v>
      </c>
      <c r="D20" s="377" t="s">
        <v>31</v>
      </c>
      <c r="E20" s="187" t="s">
        <v>32</v>
      </c>
      <c r="F20" s="377" t="s">
        <v>31</v>
      </c>
      <c r="G20" s="187" t="s">
        <v>32</v>
      </c>
      <c r="H20" s="377" t="s">
        <v>31</v>
      </c>
      <c r="I20" s="187" t="s">
        <v>32</v>
      </c>
      <c r="J20" s="379">
        <f>[1]Raw_1913_1939!B17</f>
        <v>7537</v>
      </c>
      <c r="K20" s="188">
        <f>[1]Raw_1913_1939!C17</f>
        <v>142.4</v>
      </c>
      <c r="L20" s="381" t="s">
        <v>33</v>
      </c>
      <c r="M20" s="187" t="s">
        <v>32</v>
      </c>
      <c r="N20" s="379">
        <f>[1]Raw_1913_1939!D17</f>
        <v>5593</v>
      </c>
      <c r="O20" s="188">
        <f>[1]Raw_1913_1939!E17</f>
        <v>105.7</v>
      </c>
    </row>
    <row r="21" spans="1:15" s="7" customFormat="1" x14ac:dyDescent="0.25">
      <c r="A21" s="186" t="s">
        <v>49</v>
      </c>
      <c r="B21" s="377" t="s">
        <v>31</v>
      </c>
      <c r="C21" s="187" t="s">
        <v>32</v>
      </c>
      <c r="D21" s="377" t="s">
        <v>31</v>
      </c>
      <c r="E21" s="187" t="s">
        <v>32</v>
      </c>
      <c r="F21" s="377" t="s">
        <v>31</v>
      </c>
      <c r="G21" s="187" t="s">
        <v>32</v>
      </c>
      <c r="H21" s="377" t="s">
        <v>31</v>
      </c>
      <c r="I21" s="187" t="s">
        <v>32</v>
      </c>
      <c r="J21" s="379">
        <f>[1]Raw_1913_1939!B18</f>
        <v>8074</v>
      </c>
      <c r="K21" s="188">
        <f>[1]Raw_1913_1939!C18</f>
        <v>146.5</v>
      </c>
      <c r="L21" s="381" t="s">
        <v>33</v>
      </c>
      <c r="M21" s="187" t="s">
        <v>32</v>
      </c>
      <c r="N21" s="379">
        <f>[1]Raw_1913_1939!D18</f>
        <v>5842</v>
      </c>
      <c r="O21" s="188">
        <f>[1]Raw_1913_1939!E18</f>
        <v>106</v>
      </c>
    </row>
    <row r="22" spans="1:15" s="7" customFormat="1" x14ac:dyDescent="0.25">
      <c r="A22" s="186" t="s">
        <v>50</v>
      </c>
      <c r="B22" s="377" t="s">
        <v>31</v>
      </c>
      <c r="C22" s="187" t="s">
        <v>32</v>
      </c>
      <c r="D22" s="377" t="s">
        <v>31</v>
      </c>
      <c r="E22" s="187" t="s">
        <v>32</v>
      </c>
      <c r="F22" s="377" t="s">
        <v>31</v>
      </c>
      <c r="G22" s="187" t="s">
        <v>32</v>
      </c>
      <c r="H22" s="377" t="s">
        <v>31</v>
      </c>
      <c r="I22" s="187" t="s">
        <v>32</v>
      </c>
      <c r="J22" s="379">
        <f>[1]Raw_1913_1939!B19</f>
        <v>8455</v>
      </c>
      <c r="K22" s="188">
        <f>[1]Raw_1913_1939!C19</f>
        <v>148.1</v>
      </c>
      <c r="L22" s="381" t="s">
        <v>33</v>
      </c>
      <c r="M22" s="187" t="s">
        <v>32</v>
      </c>
      <c r="N22" s="379">
        <f>[1]Raw_1913_1939!D19</f>
        <v>7001</v>
      </c>
      <c r="O22" s="188">
        <f>[1]Raw_1913_1939!E19</f>
        <v>122.7</v>
      </c>
    </row>
    <row r="23" spans="1:15" s="7" customFormat="1" x14ac:dyDescent="0.25">
      <c r="A23" s="186" t="s">
        <v>51</v>
      </c>
      <c r="B23" s="377" t="s">
        <v>31</v>
      </c>
      <c r="C23" s="187" t="s">
        <v>32</v>
      </c>
      <c r="D23" s="377" t="s">
        <v>31</v>
      </c>
      <c r="E23" s="187" t="s">
        <v>32</v>
      </c>
      <c r="F23" s="377" t="s">
        <v>31</v>
      </c>
      <c r="G23" s="187" t="s">
        <v>32</v>
      </c>
      <c r="H23" s="377" t="s">
        <v>31</v>
      </c>
      <c r="I23" s="187" t="s">
        <v>32</v>
      </c>
      <c r="J23" s="379">
        <f>[1]Raw_1913_1939!B20</f>
        <v>9335</v>
      </c>
      <c r="K23" s="188">
        <f>[1]Raw_1913_1939!C20</f>
        <v>160.30000000000001</v>
      </c>
      <c r="L23" s="381" t="s">
        <v>33</v>
      </c>
      <c r="M23" s="187" t="s">
        <v>32</v>
      </c>
      <c r="N23" s="379">
        <f>[1]Raw_1913_1939!D20</f>
        <v>8123</v>
      </c>
      <c r="O23" s="188">
        <f>[1]Raw_1913_1939!E20</f>
        <v>139.5</v>
      </c>
    </row>
    <row r="24" spans="1:15" s="7" customFormat="1" x14ac:dyDescent="0.25">
      <c r="A24" s="186" t="s">
        <v>52</v>
      </c>
      <c r="B24" s="377" t="s">
        <v>31</v>
      </c>
      <c r="C24" s="187" t="s">
        <v>32</v>
      </c>
      <c r="D24" s="377" t="s">
        <v>31</v>
      </c>
      <c r="E24" s="187" t="s">
        <v>32</v>
      </c>
      <c r="F24" s="377" t="s">
        <v>31</v>
      </c>
      <c r="G24" s="187" t="s">
        <v>32</v>
      </c>
      <c r="H24" s="377" t="s">
        <v>31</v>
      </c>
      <c r="I24" s="187" t="s">
        <v>32</v>
      </c>
      <c r="J24" s="379">
        <f>[1]Raw_1913_1939!B21</f>
        <v>11717</v>
      </c>
      <c r="K24" s="188">
        <f>[1]Raw_1913_1939!C21</f>
        <v>198.8</v>
      </c>
      <c r="L24" s="381" t="s">
        <v>33</v>
      </c>
      <c r="M24" s="187" t="s">
        <v>32</v>
      </c>
      <c r="N24" s="379">
        <f>[1]Raw_1913_1939!D21</f>
        <v>8702</v>
      </c>
      <c r="O24" s="188">
        <f>[1]Raw_1913_1939!E21</f>
        <v>147.6</v>
      </c>
    </row>
    <row r="25" spans="1:15" s="7" customFormat="1" x14ac:dyDescent="0.25">
      <c r="A25" s="186" t="s">
        <v>53</v>
      </c>
      <c r="B25" s="377" t="s">
        <v>31</v>
      </c>
      <c r="C25" s="187" t="s">
        <v>32</v>
      </c>
      <c r="D25" s="377" t="s">
        <v>31</v>
      </c>
      <c r="E25" s="187" t="s">
        <v>32</v>
      </c>
      <c r="F25" s="377" t="s">
        <v>31</v>
      </c>
      <c r="G25" s="187" t="s">
        <v>32</v>
      </c>
      <c r="H25" s="377" t="s">
        <v>31</v>
      </c>
      <c r="I25" s="187" t="s">
        <v>32</v>
      </c>
      <c r="J25" s="379">
        <f>[1]Raw_1913_1939!B22</f>
        <v>10737</v>
      </c>
      <c r="K25" s="188">
        <f>[1]Raw_1913_1939!C22</f>
        <v>180.1</v>
      </c>
      <c r="L25" s="381" t="s">
        <v>33</v>
      </c>
      <c r="M25" s="187" t="s">
        <v>32</v>
      </c>
      <c r="N25" s="379">
        <f>[1]Raw_1913_1939!D22</f>
        <v>7817</v>
      </c>
      <c r="O25" s="188">
        <f>[1]Raw_1913_1939!E22</f>
        <v>131.1</v>
      </c>
    </row>
    <row r="26" spans="1:15" s="7" customFormat="1" x14ac:dyDescent="0.25">
      <c r="A26" s="186" t="s">
        <v>54</v>
      </c>
      <c r="B26" s="377" t="s">
        <v>31</v>
      </c>
      <c r="C26" s="187" t="s">
        <v>32</v>
      </c>
      <c r="D26" s="377" t="s">
        <v>31</v>
      </c>
      <c r="E26" s="187" t="s">
        <v>32</v>
      </c>
      <c r="F26" s="377" t="s">
        <v>31</v>
      </c>
      <c r="G26" s="187" t="s">
        <v>32</v>
      </c>
      <c r="H26" s="377" t="s">
        <v>31</v>
      </c>
      <c r="I26" s="187" t="s">
        <v>32</v>
      </c>
      <c r="J26" s="379">
        <f>[1]Raw_1913_1939!B23</f>
        <v>11820</v>
      </c>
      <c r="K26" s="188">
        <f>[1]Raw_1913_1939!C23</f>
        <v>195.2</v>
      </c>
      <c r="L26" s="381" t="s">
        <v>33</v>
      </c>
      <c r="M26" s="187" t="s">
        <v>32</v>
      </c>
      <c r="N26" s="379">
        <f>[1]Raw_1913_1939!D23</f>
        <v>10459</v>
      </c>
      <c r="O26" s="188">
        <f>[1]Raw_1913_1939!E23</f>
        <v>172.7</v>
      </c>
    </row>
    <row r="27" spans="1:15" s="7" customFormat="1" x14ac:dyDescent="0.25">
      <c r="A27" s="186" t="s">
        <v>55</v>
      </c>
      <c r="B27" s="377" t="s">
        <v>31</v>
      </c>
      <c r="C27" s="187" t="s">
        <v>32</v>
      </c>
      <c r="D27" s="377" t="s">
        <v>31</v>
      </c>
      <c r="E27" s="187" t="s">
        <v>32</v>
      </c>
      <c r="F27" s="377" t="s">
        <v>31</v>
      </c>
      <c r="G27" s="187" t="s">
        <v>32</v>
      </c>
      <c r="H27" s="377" t="s">
        <v>31</v>
      </c>
      <c r="I27" s="187" t="s">
        <v>32</v>
      </c>
      <c r="J27" s="379">
        <f>[1]Raw_1913_1939!B24</f>
        <v>11957</v>
      </c>
      <c r="K27" s="188">
        <f>[1]Raw_1913_1939!C24</f>
        <v>193.8</v>
      </c>
      <c r="L27" s="381" t="s">
        <v>33</v>
      </c>
      <c r="M27" s="187" t="s">
        <v>32</v>
      </c>
      <c r="N27" s="379">
        <f>[1]Raw_1913_1939!D24</f>
        <v>11634</v>
      </c>
      <c r="O27" s="188">
        <f>[1]Raw_1913_1939!E24</f>
        <v>188.6</v>
      </c>
    </row>
    <row r="28" spans="1:15" s="7" customFormat="1" x14ac:dyDescent="0.25">
      <c r="A28" s="186" t="s">
        <v>56</v>
      </c>
      <c r="B28" s="377" t="s">
        <v>31</v>
      </c>
      <c r="C28" s="187" t="s">
        <v>32</v>
      </c>
      <c r="D28" s="377" t="s">
        <v>31</v>
      </c>
      <c r="E28" s="187" t="s">
        <v>32</v>
      </c>
      <c r="F28" s="377" t="s">
        <v>31</v>
      </c>
      <c r="G28" s="187" t="s">
        <v>32</v>
      </c>
      <c r="H28" s="377" t="s">
        <v>31</v>
      </c>
      <c r="I28" s="187" t="s">
        <v>32</v>
      </c>
      <c r="J28" s="379">
        <f>[1]Raw_1913_1939!B25</f>
        <v>11725</v>
      </c>
      <c r="K28" s="188">
        <f>[1]Raw_1913_1939!C25</f>
        <v>185.2</v>
      </c>
      <c r="L28" s="381" t="s">
        <v>33</v>
      </c>
      <c r="M28" s="187" t="s">
        <v>32</v>
      </c>
      <c r="N28" s="379">
        <f>[1]Raw_1913_1939!D25</f>
        <v>12118</v>
      </c>
      <c r="O28" s="188">
        <f>[1]Raw_1913_1939!E25</f>
        <v>191.4</v>
      </c>
    </row>
    <row r="29" spans="1:15" s="7" customFormat="1" x14ac:dyDescent="0.25">
      <c r="A29" s="186" t="s">
        <v>57</v>
      </c>
      <c r="B29" s="377" t="s">
        <v>31</v>
      </c>
      <c r="C29" s="187" t="s">
        <v>32</v>
      </c>
      <c r="D29" s="377" t="s">
        <v>31</v>
      </c>
      <c r="E29" s="187" t="s">
        <v>32</v>
      </c>
      <c r="F29" s="377" t="s">
        <v>31</v>
      </c>
      <c r="G29" s="187" t="s">
        <v>32</v>
      </c>
      <c r="H29" s="377" t="s">
        <v>31</v>
      </c>
      <c r="I29" s="187" t="s">
        <v>32</v>
      </c>
      <c r="J29" s="379">
        <f>[1]Raw_1913_1939!B26</f>
        <v>17276</v>
      </c>
      <c r="K29" s="188">
        <f>[1]Raw_1913_1939!C26</f>
        <v>265.10000000000002</v>
      </c>
      <c r="L29" s="381" t="s">
        <v>33</v>
      </c>
      <c r="M29" s="187" t="s">
        <v>32</v>
      </c>
      <c r="N29" s="379">
        <f>[1]Raw_1913_1939!D26</f>
        <v>17051</v>
      </c>
      <c r="O29" s="188">
        <f>[1]Raw_1913_1939!E26</f>
        <v>261.60000000000002</v>
      </c>
    </row>
    <row r="30" spans="1:15" s="7" customFormat="1" x14ac:dyDescent="0.25">
      <c r="A30" s="186" t="s">
        <v>58</v>
      </c>
      <c r="B30" s="377" t="s">
        <v>31</v>
      </c>
      <c r="C30" s="187" t="s">
        <v>32</v>
      </c>
      <c r="D30" s="377" t="s">
        <v>31</v>
      </c>
      <c r="E30" s="187" t="s">
        <v>32</v>
      </c>
      <c r="F30" s="377" t="s">
        <v>31</v>
      </c>
      <c r="G30" s="187" t="s">
        <v>32</v>
      </c>
      <c r="H30" s="377" t="s">
        <v>31</v>
      </c>
      <c r="I30" s="187" t="s">
        <v>32</v>
      </c>
      <c r="J30" s="379">
        <f>[1]Raw_1913_1939!B27</f>
        <v>23137</v>
      </c>
      <c r="K30" s="188">
        <f>[1]Raw_1913_1939!C27</f>
        <v>348.1</v>
      </c>
      <c r="L30" s="381" t="s">
        <v>33</v>
      </c>
      <c r="M30" s="187" t="s">
        <v>32</v>
      </c>
      <c r="N30" s="379">
        <f>[1]Raw_1913_1939!D27</f>
        <v>16336</v>
      </c>
      <c r="O30" s="188">
        <f>[1]Raw_1913_1939!E27</f>
        <v>245.8</v>
      </c>
    </row>
    <row r="31" spans="1:15" s="7" customFormat="1" x14ac:dyDescent="0.25">
      <c r="A31" s="186" t="s">
        <v>59</v>
      </c>
      <c r="B31" s="377" t="s">
        <v>31</v>
      </c>
      <c r="C31" s="187" t="s">
        <v>32</v>
      </c>
      <c r="D31" s="377" t="s">
        <v>31</v>
      </c>
      <c r="E31" s="187" t="s">
        <v>32</v>
      </c>
      <c r="F31" s="377" t="s">
        <v>31</v>
      </c>
      <c r="G31" s="187" t="s">
        <v>32</v>
      </c>
      <c r="H31" s="377" t="s">
        <v>31</v>
      </c>
      <c r="I31" s="187" t="s">
        <v>32</v>
      </c>
      <c r="J31" s="379">
        <f>[1]Raw_1913_1939!B28</f>
        <v>22634</v>
      </c>
      <c r="K31" s="188">
        <f>[1]Raw_1913_1939!C28</f>
        <v>333.8</v>
      </c>
      <c r="L31" s="381" t="s">
        <v>33</v>
      </c>
      <c r="M31" s="187" t="s">
        <v>32</v>
      </c>
      <c r="N31" s="379">
        <f>[1]Raw_1913_1939!D28</f>
        <v>16542</v>
      </c>
      <c r="O31" s="188">
        <f>[1]Raw_1913_1939!E28</f>
        <v>243.9</v>
      </c>
    </row>
    <row r="32" spans="1:15" s="7" customFormat="1" x14ac:dyDescent="0.25">
      <c r="A32" s="186" t="s">
        <v>60</v>
      </c>
      <c r="B32" s="377">
        <f>[1]Raw_1940_1984!B2</f>
        <v>4331</v>
      </c>
      <c r="C32" s="188">
        <f>B32*100000/[1]Raw_1940_1984!$I2</f>
        <v>62.700989534826988</v>
      </c>
      <c r="D32" s="377">
        <f>[1]Raw_1940_1984!C2</f>
        <v>1550</v>
      </c>
      <c r="E32" s="188">
        <f>D32*100000/[1]Raw_1940_1984!$I2</f>
        <v>22.439744580693105</v>
      </c>
      <c r="F32" s="377">
        <f>[1]Raw_1940_1984!D2</f>
        <v>14949</v>
      </c>
      <c r="G32" s="188">
        <f>F32*100000/[1]Raw_1940_1984!$I2</f>
        <v>216.42047853985886</v>
      </c>
      <c r="H32" s="377">
        <f>[1]Raw_1940_1984!E2</f>
        <v>955</v>
      </c>
      <c r="I32" s="189">
        <f>H32*100000/[1]Raw_1940_1984!J2</f>
        <v>853.89842632331897</v>
      </c>
      <c r="J32" s="379">
        <f>SUM([1]Raw_1940_1984!B2:F2)</f>
        <v>21785</v>
      </c>
      <c r="K32" s="188">
        <f>J32*100000/[1]Raw_1940_1984!$I2</f>
        <v>315.38699076799952</v>
      </c>
      <c r="L32" s="381" t="s">
        <v>33</v>
      </c>
      <c r="M32" s="187" t="s">
        <v>32</v>
      </c>
      <c r="N32" s="379">
        <f>[1]Raw_1940_1984!H2</f>
        <v>19433</v>
      </c>
      <c r="O32" s="188">
        <f>N32*100000/[1]Raw_1940_1984!$I2</f>
        <v>281.33648802361876</v>
      </c>
    </row>
    <row r="33" spans="1:15" s="7" customFormat="1" x14ac:dyDescent="0.25">
      <c r="A33" s="186" t="s">
        <v>61</v>
      </c>
      <c r="B33" s="377">
        <f>[1]Raw_1940_1984!B3</f>
        <v>3063</v>
      </c>
      <c r="C33" s="188">
        <f>B33*100000/[1]Raw_1940_1984!$I3</f>
        <v>42.324167472709689</v>
      </c>
      <c r="D33" s="377">
        <f>[1]Raw_1940_1984!C3</f>
        <v>5871</v>
      </c>
      <c r="E33" s="188">
        <f>D33*100000/[1]Raw_1940_1984!$I3</f>
        <v>81.124775459444521</v>
      </c>
      <c r="F33" s="377">
        <f>[1]Raw_1940_1984!D3</f>
        <v>12590</v>
      </c>
      <c r="G33" s="188">
        <f>F33*100000/[1]Raw_1940_1984!$I3</f>
        <v>173.96711344479758</v>
      </c>
      <c r="H33" s="377">
        <f>[1]Raw_1940_1984!E3</f>
        <v>881</v>
      </c>
      <c r="I33" s="189">
        <f>H33*100000/[1]Raw_1940_1984!J3</f>
        <v>704.50692511915042</v>
      </c>
      <c r="J33" s="379">
        <f>SUM([1]Raw_1940_1984!B3:F3)</f>
        <v>22405</v>
      </c>
      <c r="K33" s="188">
        <f>J33*100000/[1]Raw_1940_1984!$I3</f>
        <v>309.58960895398644</v>
      </c>
      <c r="L33" s="381" t="s">
        <v>33</v>
      </c>
      <c r="M33" s="187" t="s">
        <v>32</v>
      </c>
      <c r="N33" s="379">
        <f>[1]Raw_1940_1984!H3</f>
        <v>16098</v>
      </c>
      <c r="O33" s="188">
        <f>N33*100000/[1]Raw_1940_1984!$I3</f>
        <v>222.44023766754179</v>
      </c>
    </row>
    <row r="34" spans="1:15" s="7" customFormat="1" x14ac:dyDescent="0.25">
      <c r="A34" s="186" t="s">
        <v>62</v>
      </c>
      <c r="B34" s="377">
        <f>[1]Raw_1940_1984!B4</f>
        <v>2815</v>
      </c>
      <c r="C34" s="188">
        <f>B34*100000/[1]Raw_1940_1984!$I4</f>
        <v>36.393018745959921</v>
      </c>
      <c r="D34" s="377">
        <f>[1]Raw_1940_1984!C4</f>
        <v>5401</v>
      </c>
      <c r="E34" s="188">
        <f>D34*100000/[1]Raw_1940_1984!$I4</f>
        <v>69.825468648998054</v>
      </c>
      <c r="F34" s="377">
        <f>[1]Raw_1940_1984!D4</f>
        <v>14257</v>
      </c>
      <c r="G34" s="188">
        <f>F34*100000/[1]Raw_1940_1984!$I4</f>
        <v>184.31803490627021</v>
      </c>
      <c r="H34" s="377">
        <f>[1]Raw_1940_1984!E4</f>
        <v>752</v>
      </c>
      <c r="I34" s="189">
        <f>H34*100000/[1]Raw_1940_1984!J4</f>
        <v>491.11807732497385</v>
      </c>
      <c r="J34" s="379">
        <f>SUM([1]Raw_1940_1984!B4:F4)</f>
        <v>23225</v>
      </c>
      <c r="K34" s="188">
        <f>J34*100000/[1]Raw_1940_1984!$I4</f>
        <v>300.25856496444732</v>
      </c>
      <c r="L34" s="381" t="s">
        <v>33</v>
      </c>
      <c r="M34" s="187" t="s">
        <v>32</v>
      </c>
      <c r="N34" s="379">
        <f>[1]Raw_1940_1984!H4</f>
        <v>12408</v>
      </c>
      <c r="O34" s="188">
        <f>N34*100000/[1]Raw_1940_1984!$I4</f>
        <v>160.41370394311571</v>
      </c>
    </row>
    <row r="35" spans="1:15" s="7" customFormat="1" x14ac:dyDescent="0.25">
      <c r="A35" s="186" t="s">
        <v>63</v>
      </c>
      <c r="B35" s="377">
        <f>[1]Raw_1940_1984!B5</f>
        <v>3166</v>
      </c>
      <c r="C35" s="188">
        <f>B35*100000/[1]Raw_1940_1984!$I5</f>
        <v>37.220785328003764</v>
      </c>
      <c r="D35" s="377">
        <f>[1]Raw_1940_1984!C5</f>
        <v>7355</v>
      </c>
      <c r="E35" s="188">
        <f>D35*100000/[1]Raw_1940_1984!$I5</f>
        <v>86.468375264519167</v>
      </c>
      <c r="F35" s="377">
        <f>[1]Raw_1940_1984!D5</f>
        <v>17810</v>
      </c>
      <c r="G35" s="188">
        <f>F35*100000/[1]Raw_1940_1984!$I5</f>
        <v>209.38161297907359</v>
      </c>
      <c r="H35" s="377">
        <f>[1]Raw_1940_1984!E5</f>
        <v>1015</v>
      </c>
      <c r="I35" s="189">
        <f>H35*100000/[1]Raw_1940_1984!J5</f>
        <v>586.35610012535892</v>
      </c>
      <c r="J35" s="379">
        <f>SUM([1]Raw_1940_1984!B5:F5)</f>
        <v>29346</v>
      </c>
      <c r="K35" s="188">
        <f>J35*100000/[1]Raw_1940_1984!$I5</f>
        <v>345.00352692217257</v>
      </c>
      <c r="L35" s="381" t="s">
        <v>33</v>
      </c>
      <c r="M35" s="187" t="s">
        <v>32</v>
      </c>
      <c r="N35" s="379">
        <f>[1]Raw_1940_1984!H5</f>
        <v>14632</v>
      </c>
      <c r="O35" s="188">
        <f>N35*100000/[1]Raw_1940_1984!$I5</f>
        <v>172.01975076416647</v>
      </c>
    </row>
    <row r="36" spans="1:15" s="7" customFormat="1" x14ac:dyDescent="0.25">
      <c r="A36" s="186" t="s">
        <v>64</v>
      </c>
      <c r="B36" s="377">
        <f>[1]Raw_1940_1984!B6</f>
        <v>4172</v>
      </c>
      <c r="C36" s="188">
        <f>B36*100000/[1]Raw_1940_1984!$I6</f>
        <v>46.640581330352155</v>
      </c>
      <c r="D36" s="377">
        <f>[1]Raw_1940_1984!C6</f>
        <v>6386</v>
      </c>
      <c r="E36" s="188">
        <f>D36*100000/[1]Raw_1940_1984!$I6</f>
        <v>71.39183901621017</v>
      </c>
      <c r="F36" s="377">
        <f>[1]Raw_1940_1984!D6</f>
        <v>15543</v>
      </c>
      <c r="G36" s="188">
        <f>F36*100000/[1]Raw_1940_1984!$I6</f>
        <v>173.76187814421465</v>
      </c>
      <c r="H36" s="377">
        <f>[1]Raw_1940_1984!E6</f>
        <v>860</v>
      </c>
      <c r="I36" s="189">
        <f>H36*100000/[1]Raw_1940_1984!J6</f>
        <v>485.90864917395527</v>
      </c>
      <c r="J36" s="379">
        <f>SUM([1]Raw_1940_1984!B6:F6)</f>
        <v>26961</v>
      </c>
      <c r="K36" s="188">
        <f>J36*100000/[1]Raw_1940_1984!$I6</f>
        <v>301.40860816098382</v>
      </c>
      <c r="L36" s="381" t="s">
        <v>33</v>
      </c>
      <c r="M36" s="187" t="s">
        <v>32</v>
      </c>
      <c r="N36" s="379">
        <f>[1]Raw_1940_1984!H6</f>
        <v>20365</v>
      </c>
      <c r="O36" s="188">
        <f>N36*100000/[1]Raw_1940_1984!$I6</f>
        <v>227.6690888764673</v>
      </c>
    </row>
    <row r="37" spans="1:15" s="7" customFormat="1" x14ac:dyDescent="0.25">
      <c r="A37" s="186" t="s">
        <v>65</v>
      </c>
      <c r="B37" s="377">
        <f>[1]Raw_1940_1984!B7</f>
        <v>5216</v>
      </c>
      <c r="C37" s="188">
        <f>B37*100000/[1]Raw_1940_1984!$I7</f>
        <v>55.821917808219176</v>
      </c>
      <c r="D37" s="377">
        <f>[1]Raw_1940_1984!C7</f>
        <v>6696</v>
      </c>
      <c r="E37" s="188">
        <f>D37*100000/[1]Raw_1940_1984!$I7</f>
        <v>71.660958904109592</v>
      </c>
      <c r="F37" s="377">
        <f>[1]Raw_1940_1984!D7</f>
        <v>14177</v>
      </c>
      <c r="G37" s="188">
        <f>F37*100000/[1]Raw_1940_1984!$I7</f>
        <v>151.7230308219178</v>
      </c>
      <c r="H37" s="377">
        <f>[1]Raw_1940_1984!E7</f>
        <v>745</v>
      </c>
      <c r="I37" s="189">
        <f>H37*100000/[1]Raw_1940_1984!J7</f>
        <v>409.0911586889315</v>
      </c>
      <c r="J37" s="379">
        <f>SUM([1]Raw_1940_1984!B7:F7)</f>
        <v>26834</v>
      </c>
      <c r="K37" s="188">
        <f>J37*100000/[1]Raw_1940_1984!$I7</f>
        <v>287.17893835616439</v>
      </c>
      <c r="L37" s="381" t="s">
        <v>33</v>
      </c>
      <c r="M37" s="187" t="s">
        <v>32</v>
      </c>
      <c r="N37" s="379">
        <f>[1]Raw_1940_1984!H7</f>
        <v>27668</v>
      </c>
      <c r="O37" s="188">
        <f>N37*100000/[1]Raw_1940_1984!$I7</f>
        <v>296.10445205479454</v>
      </c>
    </row>
    <row r="38" spans="1:15" s="7" customFormat="1" x14ac:dyDescent="0.25">
      <c r="A38" s="186" t="s">
        <v>66</v>
      </c>
      <c r="B38" s="377">
        <f>[1]Raw_1940_1984!B8</f>
        <v>6122</v>
      </c>
      <c r="C38" s="188">
        <f>B38*100000/[1]Raw_1940_1984!$I8</f>
        <v>64.044356104195003</v>
      </c>
      <c r="D38" s="377">
        <f>[1]Raw_1940_1984!C8</f>
        <v>6890</v>
      </c>
      <c r="E38" s="188">
        <f>D38*100000/[1]Raw_1940_1984!$I8</f>
        <v>72.078669316874155</v>
      </c>
      <c r="F38" s="377">
        <f>[1]Raw_1940_1984!D8</f>
        <v>10528</v>
      </c>
      <c r="G38" s="188">
        <f>F38*100000/[1]Raw_1940_1984!$I8</f>
        <v>110.13704362381002</v>
      </c>
      <c r="H38" s="377">
        <f>[1]Raw_1940_1984!E8</f>
        <v>681</v>
      </c>
      <c r="I38" s="189">
        <f>H38*100000/[1]Raw_1940_1984!J8</f>
        <v>313.50415703750082</v>
      </c>
      <c r="J38" s="379">
        <f>SUM([1]Raw_1940_1984!B8:F8)</f>
        <v>24221</v>
      </c>
      <c r="K38" s="188">
        <f>J38*100000/[1]Raw_1940_1984!$I8</f>
        <v>253.38424521393452</v>
      </c>
      <c r="L38" s="381" t="s">
        <v>33</v>
      </c>
      <c r="M38" s="187" t="s">
        <v>32</v>
      </c>
      <c r="N38" s="379">
        <f>[1]Raw_1940_1984!H8</f>
        <v>33364</v>
      </c>
      <c r="O38" s="188">
        <f>N38*100000/[1]Raw_1940_1984!$I8</f>
        <v>349.03232555706666</v>
      </c>
    </row>
    <row r="39" spans="1:15" s="7" customFormat="1" x14ac:dyDescent="0.25">
      <c r="A39" s="186" t="s">
        <v>67</v>
      </c>
      <c r="B39" s="377">
        <f>[1]Raw_1940_1984!B9</f>
        <v>5334</v>
      </c>
      <c r="C39" s="188">
        <f>B39*100000/[1]Raw_1940_1984!$I9</f>
        <v>54.251423921887714</v>
      </c>
      <c r="D39" s="377">
        <f>[1]Raw_1940_1984!C9</f>
        <v>6041</v>
      </c>
      <c r="E39" s="188">
        <f>D39*100000/[1]Raw_1940_1984!$I9</f>
        <v>61.442229454841332</v>
      </c>
      <c r="F39" s="377">
        <f>[1]Raw_1940_1984!D9</f>
        <v>9664</v>
      </c>
      <c r="G39" s="188">
        <f>F39*100000/[1]Raw_1940_1984!$I9</f>
        <v>98.291293734743689</v>
      </c>
      <c r="H39" s="377">
        <f>[1]Raw_1940_1984!E9</f>
        <v>727</v>
      </c>
      <c r="I39" s="189">
        <f>H39*100000/[1]Raw_1940_1984!J9</f>
        <v>298.18545740910884</v>
      </c>
      <c r="J39" s="379">
        <f>SUM([1]Raw_1940_1984!B9:F9)</f>
        <v>21766</v>
      </c>
      <c r="K39" s="188">
        <f>J39*100000/[1]Raw_1940_1984!$I9</f>
        <v>221.37917005695687</v>
      </c>
      <c r="L39" s="381" t="s">
        <v>33</v>
      </c>
      <c r="M39" s="187" t="s">
        <v>32</v>
      </c>
      <c r="N39" s="379">
        <f>[1]Raw_1940_1984!H9</f>
        <v>32396</v>
      </c>
      <c r="O39" s="188">
        <f>N39*100000/[1]Raw_1940_1984!$I9</f>
        <v>329.49552481692433</v>
      </c>
    </row>
    <row r="40" spans="1:15" s="7" customFormat="1" x14ac:dyDescent="0.25">
      <c r="A40" s="186" t="s">
        <v>68</v>
      </c>
      <c r="B40" s="377">
        <f>[1]Raw_1940_1984!B10</f>
        <v>3651</v>
      </c>
      <c r="C40" s="188">
        <f>B40*100000/[1]Raw_1940_1984!$I10</f>
        <v>36.277821939586644</v>
      </c>
      <c r="D40" s="377">
        <f>[1]Raw_1940_1984!C10</f>
        <v>4159</v>
      </c>
      <c r="E40" s="188">
        <f>D40*100000/[1]Raw_1940_1984!$I10</f>
        <v>41.325516693163749</v>
      </c>
      <c r="F40" s="377">
        <f>[1]Raw_1940_1984!D10</f>
        <v>8499</v>
      </c>
      <c r="G40" s="188">
        <f>F40*100000/[1]Raw_1940_1984!$I10</f>
        <v>84.44952305246423</v>
      </c>
      <c r="H40" s="377">
        <f>[1]Raw_1940_1984!E10</f>
        <v>591</v>
      </c>
      <c r="I40" s="189">
        <f>H40*100000/[1]Raw_1940_1984!J10</f>
        <v>246.74554730750924</v>
      </c>
      <c r="J40" s="379">
        <f>SUM([1]Raw_1940_1984!B10:F10)</f>
        <v>16900</v>
      </c>
      <c r="K40" s="188">
        <f>J40*100000/[1]Raw_1940_1984!$I10</f>
        <v>167.92527821939586</v>
      </c>
      <c r="L40" s="381" t="s">
        <v>33</v>
      </c>
      <c r="M40" s="187" t="s">
        <v>32</v>
      </c>
      <c r="N40" s="379">
        <f>[1]Raw_1940_1984!H10</f>
        <v>26767</v>
      </c>
      <c r="O40" s="188">
        <f>N40*100000/[1]Raw_1940_1984!$I10</f>
        <v>265.96780604133545</v>
      </c>
    </row>
    <row r="41" spans="1:15" s="7" customFormat="1" x14ac:dyDescent="0.25">
      <c r="A41" s="186" t="s">
        <v>69</v>
      </c>
      <c r="B41" s="377">
        <f>[1]Raw_1940_1984!B11</f>
        <v>2141</v>
      </c>
      <c r="C41" s="188">
        <f>B41*100000/[1]Raw_1940_1984!$I11</f>
        <v>20.712005417432525</v>
      </c>
      <c r="D41" s="377">
        <f>[1]Raw_1940_1984!C11</f>
        <v>2782</v>
      </c>
      <c r="E41" s="188">
        <f>D41*100000/[1]Raw_1940_1984!$I11</f>
        <v>26.913030860017415</v>
      </c>
      <c r="F41" s="377">
        <f>[1]Raw_1940_1984!D11</f>
        <v>7794</v>
      </c>
      <c r="G41" s="188">
        <f>F41*100000/[1]Raw_1940_1984!$I11</f>
        <v>75.399051949308316</v>
      </c>
      <c r="H41" s="377">
        <f>[1]Raw_1940_1984!E11</f>
        <v>493</v>
      </c>
      <c r="I41" s="189">
        <f>H41*100000/[1]Raw_1940_1984!J11</f>
        <v>201.30254588513912</v>
      </c>
      <c r="J41" s="379">
        <f>SUM([1]Raw_1940_1984!B11:F11)</f>
        <v>13210</v>
      </c>
      <c r="K41" s="188">
        <f>J41*100000/[1]Raw_1940_1984!$I11</f>
        <v>127.79336364515817</v>
      </c>
      <c r="L41" s="381" t="s">
        <v>33</v>
      </c>
      <c r="M41" s="187" t="s">
        <v>32</v>
      </c>
      <c r="N41" s="379">
        <f>[1]Raw_1940_1984!H11</f>
        <v>22027</v>
      </c>
      <c r="O41" s="188">
        <f>N41*100000/[1]Raw_1940_1984!$I11</f>
        <v>213.08890393731258</v>
      </c>
    </row>
    <row r="42" spans="1:15" s="7" customFormat="1" x14ac:dyDescent="0.25">
      <c r="A42" s="186" t="s">
        <v>70</v>
      </c>
      <c r="B42" s="377">
        <f>[1]Raw_1940_1984!B12</f>
        <v>930</v>
      </c>
      <c r="C42" s="188">
        <f>B42*100000/[1]Raw_1940_1984!$I12</f>
        <v>8.785002923138876</v>
      </c>
      <c r="D42" s="377">
        <f>[1]Raw_1940_1984!C12</f>
        <v>1843</v>
      </c>
      <c r="E42" s="188">
        <f>D42*100000/[1]Raw_1940_1984!$I12</f>
        <v>17.409419771338655</v>
      </c>
      <c r="F42" s="377">
        <f>[1]Raw_1940_1984!D12</f>
        <v>7068</v>
      </c>
      <c r="G42" s="188">
        <f>F42*100000/[1]Raw_1940_1984!$I12</f>
        <v>66.766022215855457</v>
      </c>
      <c r="H42" s="377">
        <f>[1]Raw_1940_1984!E12</f>
        <v>377</v>
      </c>
      <c r="I42" s="189">
        <f>H42*100000/[1]Raw_1940_1984!J12</f>
        <v>154.21935146058408</v>
      </c>
      <c r="J42" s="379">
        <f>SUM([1]Raw_1940_1984!B12:F12)</f>
        <v>10218</v>
      </c>
      <c r="K42" s="188">
        <f>J42*100000/[1]Raw_1940_1984!$I12</f>
        <v>96.521677278100043</v>
      </c>
      <c r="L42" s="381" t="s">
        <v>33</v>
      </c>
      <c r="M42" s="187" t="s">
        <v>32</v>
      </c>
      <c r="N42" s="379">
        <f>[1]Raw_1940_1984!H12</f>
        <v>18394</v>
      </c>
      <c r="O42" s="188">
        <f>N42*100000/[1]Raw_1940_1984!$I12</f>
        <v>173.75413308410376</v>
      </c>
    </row>
    <row r="43" spans="1:15" s="7" customFormat="1" x14ac:dyDescent="0.25">
      <c r="A43" s="186" t="s">
        <v>71</v>
      </c>
      <c r="B43" s="377">
        <f>[1]Raw_1940_1984!B13</f>
        <v>732</v>
      </c>
      <c r="C43" s="188">
        <f>B43*100000/[1]Raw_1940_1984!$I13</f>
        <v>6.5768194070080863</v>
      </c>
      <c r="D43" s="377">
        <f>[1]Raw_1940_1984!C13</f>
        <v>1648</v>
      </c>
      <c r="E43" s="188">
        <f>D43*100000/[1]Raw_1940_1984!$I13</f>
        <v>14.806828391734053</v>
      </c>
      <c r="F43" s="377">
        <f>[1]Raw_1940_1984!D13</f>
        <v>6165</v>
      </c>
      <c r="G43" s="188">
        <f>F43*100000/[1]Raw_1940_1984!$I13</f>
        <v>55.390835579514828</v>
      </c>
      <c r="H43" s="377">
        <f>[1]Raw_1940_1984!E13</f>
        <v>342</v>
      </c>
      <c r="I43" s="189">
        <f>H43*100000/[1]Raw_1940_1984!J13</f>
        <v>131.40755939275874</v>
      </c>
      <c r="J43" s="379">
        <f>SUM([1]Raw_1940_1984!B13:F13)</f>
        <v>8887</v>
      </c>
      <c r="K43" s="188">
        <f>J43*100000/[1]Raw_1940_1984!$I13</f>
        <v>79.847259658580413</v>
      </c>
      <c r="L43" s="381" t="s">
        <v>33</v>
      </c>
      <c r="M43" s="187" t="s">
        <v>32</v>
      </c>
      <c r="N43" s="379">
        <f>[1]Raw_1940_1984!H13</f>
        <v>17122</v>
      </c>
      <c r="O43" s="188">
        <f>N43*100000/[1]Raw_1940_1984!$I13</f>
        <v>153.83647798742138</v>
      </c>
    </row>
    <row r="44" spans="1:15" s="7" customFormat="1" x14ac:dyDescent="0.25">
      <c r="A44" s="186" t="s">
        <v>72</v>
      </c>
      <c r="B44" s="377">
        <f>[1]Raw_1940_1984!B14</f>
        <v>514</v>
      </c>
      <c r="C44" s="188">
        <f>B44*100000/[1]Raw_1940_1984!$I14</f>
        <v>4.4165664203471389</v>
      </c>
      <c r="D44" s="377">
        <f>[1]Raw_1940_1984!C14</f>
        <v>1461</v>
      </c>
      <c r="E44" s="188">
        <f>D44*100000/[1]Raw_1940_1984!$I14</f>
        <v>12.55370338546142</v>
      </c>
      <c r="F44" s="377">
        <f>[1]Raw_1940_1984!D14</f>
        <v>5179</v>
      </c>
      <c r="G44" s="188">
        <f>F44*100000/[1]Raw_1940_1984!$I14</f>
        <v>44.500773328750647</v>
      </c>
      <c r="H44" s="377">
        <f>[1]Raw_1940_1984!E14</f>
        <v>305</v>
      </c>
      <c r="I44" s="189">
        <f>H44*100000/[1]Raw_1940_1984!J14</f>
        <v>108.51273512575025</v>
      </c>
      <c r="J44" s="379">
        <f>SUM([1]Raw_1940_1984!B14:F14)</f>
        <v>7459</v>
      </c>
      <c r="K44" s="188">
        <f>J44*100000/[1]Raw_1940_1984!$I14</f>
        <v>64.091768345076474</v>
      </c>
      <c r="L44" s="381" t="s">
        <v>33</v>
      </c>
      <c r="M44" s="187" t="s">
        <v>32</v>
      </c>
      <c r="N44" s="379">
        <f>[1]Raw_1940_1984!H14</f>
        <v>15821</v>
      </c>
      <c r="O44" s="188">
        <f>N44*100000/[1]Raw_1940_1984!$I14</f>
        <v>135.94260182161884</v>
      </c>
    </row>
    <row r="45" spans="1:15" s="7" customFormat="1" x14ac:dyDescent="0.25">
      <c r="A45" s="186" t="s">
        <v>73</v>
      </c>
      <c r="B45" s="377">
        <f>[1]Raw_1940_1984!B15</f>
        <v>475</v>
      </c>
      <c r="C45" s="188">
        <f>B45*100000/[1]Raw_1940_1984!$I15</f>
        <v>3.9252954301297414</v>
      </c>
      <c r="D45" s="377">
        <f>[1]Raw_1940_1984!C15</f>
        <v>1148</v>
      </c>
      <c r="E45" s="188">
        <f>D45*100000/[1]Raw_1940_1984!$I15</f>
        <v>9.4868192711346175</v>
      </c>
      <c r="F45" s="377">
        <f>[1]Raw_1940_1984!D15</f>
        <v>4574</v>
      </c>
      <c r="G45" s="188">
        <f>F45*100000/[1]Raw_1940_1984!$I15</f>
        <v>37.798529047186186</v>
      </c>
      <c r="H45" s="377">
        <f>[1]Raw_1940_1984!E15</f>
        <v>260</v>
      </c>
      <c r="I45" s="189">
        <f>H45*100000/[1]Raw_1940_1984!J15</f>
        <v>87.558596907160947</v>
      </c>
      <c r="J45" s="379">
        <f>SUM([1]Raw_1940_1984!B15:F15)</f>
        <v>6457</v>
      </c>
      <c r="K45" s="188">
        <f>J45*100000/[1]Raw_1940_1984!$I15</f>
        <v>53.359226510205765</v>
      </c>
      <c r="L45" s="381" t="s">
        <v>33</v>
      </c>
      <c r="M45" s="187" t="s">
        <v>32</v>
      </c>
      <c r="N45" s="379">
        <f>[1]Raw_1940_1984!H15</f>
        <v>16081</v>
      </c>
      <c r="O45" s="188">
        <f>N45*100000/[1]Raw_1940_1984!$I15</f>
        <v>132.88984381456078</v>
      </c>
    </row>
    <row r="46" spans="1:15" s="7" customFormat="1" x14ac:dyDescent="0.25">
      <c r="A46" s="186" t="s">
        <v>74</v>
      </c>
      <c r="B46" s="377">
        <f>[1]Raw_1940_1984!B16</f>
        <v>432</v>
      </c>
      <c r="C46" s="188">
        <f>B46*100000/[1]Raw_1940_1984!$I16</f>
        <v>3.4513062235359913</v>
      </c>
      <c r="D46" s="377">
        <f>[1]Raw_1940_1984!C16</f>
        <v>1114</v>
      </c>
      <c r="E46" s="188">
        <f>D46*100000/[1]Raw_1940_1984!$I16</f>
        <v>8.8998961412479023</v>
      </c>
      <c r="F46" s="377">
        <f>[1]Raw_1940_1984!D16</f>
        <v>5022</v>
      </c>
      <c r="G46" s="188">
        <f>F46*100000/[1]Raw_1940_1984!$I16</f>
        <v>40.121434848605894</v>
      </c>
      <c r="H46" s="377">
        <f>[1]Raw_1940_1984!E16</f>
        <v>277</v>
      </c>
      <c r="I46" s="189">
        <f>H46*100000/[1]Raw_1940_1984!J16</f>
        <v>90.511931563830515</v>
      </c>
      <c r="J46" s="379">
        <f>SUM([1]Raw_1940_1984!B16:F16)</f>
        <v>6845</v>
      </c>
      <c r="K46" s="188">
        <f>J46*100000/[1]Raw_1940_1984!$I16</f>
        <v>54.685627546536708</v>
      </c>
      <c r="L46" s="381" t="s">
        <v>33</v>
      </c>
      <c r="M46" s="187" t="s">
        <v>32</v>
      </c>
      <c r="N46" s="379">
        <f>[1]Raw_1940_1984!H16</f>
        <v>16012</v>
      </c>
      <c r="O46" s="188">
        <f>N46*100000/[1]Raw_1940_1984!$I16</f>
        <v>127.92202604457937</v>
      </c>
    </row>
    <row r="47" spans="1:15" s="7" customFormat="1" x14ac:dyDescent="0.25">
      <c r="A47" s="186" t="s">
        <v>75</v>
      </c>
      <c r="B47" s="377">
        <f>[1]Raw_1940_1984!B17</f>
        <v>379</v>
      </c>
      <c r="C47" s="188">
        <f>B47*100000/[1]Raw_1940_1984!$I17</f>
        <v>2.9144878498923408</v>
      </c>
      <c r="D47" s="377">
        <f>[1]Raw_1940_1984!C17</f>
        <v>1341</v>
      </c>
      <c r="E47" s="188">
        <f>D47*100000/[1]Raw_1940_1984!$I17</f>
        <v>10.312211627191633</v>
      </c>
      <c r="F47" s="377">
        <f>[1]Raw_1940_1984!D17</f>
        <v>4833</v>
      </c>
      <c r="G47" s="188">
        <f>F47*100000/[1]Raw_1940_1984!$I17</f>
        <v>37.165487542294677</v>
      </c>
      <c r="H47" s="377">
        <f>[1]Raw_1940_1984!E17</f>
        <v>249</v>
      </c>
      <c r="I47" s="189">
        <f>H47*100000/[1]Raw_1940_1984!J17</f>
        <v>79.511054910526113</v>
      </c>
      <c r="J47" s="379">
        <f>SUM([1]Raw_1940_1984!B17:F17)</f>
        <v>6802</v>
      </c>
      <c r="K47" s="188">
        <f>J47*100000/[1]Raw_1940_1984!$I17</f>
        <v>52.306982466933249</v>
      </c>
      <c r="L47" s="381" t="s">
        <v>33</v>
      </c>
      <c r="M47" s="187" t="s">
        <v>32</v>
      </c>
      <c r="N47" s="379">
        <f>[1]Raw_1940_1984!H17</f>
        <v>14697</v>
      </c>
      <c r="O47" s="188">
        <f>N47*100000/[1]Raw_1940_1984!$I17</f>
        <v>113.01907105505998</v>
      </c>
    </row>
    <row r="48" spans="1:15" s="7" customFormat="1" x14ac:dyDescent="0.25">
      <c r="A48" s="186" t="s">
        <v>76</v>
      </c>
      <c r="B48" s="377">
        <f>[1]Raw_1940_1984!B18</f>
        <v>470</v>
      </c>
      <c r="C48" s="188">
        <f>B48*100000/[1]Raw_1940_1984!$I18</f>
        <v>3.4607171784110156</v>
      </c>
      <c r="D48" s="377">
        <f>[1]Raw_1940_1984!C18</f>
        <v>1071</v>
      </c>
      <c r="E48" s="188">
        <f>D48*100000/[1]Raw_1940_1984!$I18</f>
        <v>7.8860172299536115</v>
      </c>
      <c r="F48" s="377">
        <f>[1]Raw_1940_1984!D18</f>
        <v>4504</v>
      </c>
      <c r="G48" s="188">
        <f>F48*100000/[1]Raw_1940_1984!$I18</f>
        <v>33.16397908843237</v>
      </c>
      <c r="H48" s="377">
        <f>[1]Raw_1940_1984!E18</f>
        <v>263</v>
      </c>
      <c r="I48" s="189">
        <f>H48*100000/[1]Raw_1940_1984!J18</f>
        <v>78.781669931762494</v>
      </c>
      <c r="J48" s="379">
        <f>SUM([1]Raw_1940_1984!B18:F18)</f>
        <v>6427</v>
      </c>
      <c r="K48" s="188">
        <f>J48*100000/[1]Raw_1940_1984!$I18</f>
        <v>47.323466607760842</v>
      </c>
      <c r="L48" s="381" t="s">
        <v>33</v>
      </c>
      <c r="M48" s="187" t="s">
        <v>32</v>
      </c>
      <c r="N48" s="379">
        <f>[1]Raw_1940_1984!H18</f>
        <v>15346</v>
      </c>
      <c r="O48" s="188">
        <f>N48*100000/[1]Raw_1940_1984!$I18</f>
        <v>112.99609748913925</v>
      </c>
    </row>
    <row r="49" spans="1:15" s="7" customFormat="1" x14ac:dyDescent="0.25">
      <c r="A49" s="186" t="s">
        <v>77</v>
      </c>
      <c r="B49" s="377">
        <f>[1]Raw_1940_1984!B19</f>
        <v>481</v>
      </c>
      <c r="C49" s="188">
        <f>B49*100000/[1]Raw_1940_1984!$I19</f>
        <v>3.3928193552937858</v>
      </c>
      <c r="D49" s="377">
        <f>[1]Raw_1940_1984!C19</f>
        <v>1093</v>
      </c>
      <c r="E49" s="188">
        <f>D49*100000/[1]Raw_1940_1984!$I19</f>
        <v>7.7096705932143612</v>
      </c>
      <c r="F49" s="377">
        <f>[1]Raw_1940_1984!D19</f>
        <v>3954</v>
      </c>
      <c r="G49" s="188">
        <f>F49*100000/[1]Raw_1940_1984!$I19</f>
        <v>27.890244762643718</v>
      </c>
      <c r="H49" s="377">
        <f>[1]Raw_1940_1984!E19</f>
        <v>251</v>
      </c>
      <c r="I49" s="189">
        <f>H49*100000/[1]Raw_1940_1984!J19</f>
        <v>71.606875401183942</v>
      </c>
      <c r="J49" s="379">
        <f>SUM([1]Raw_1940_1984!B19:F19)</f>
        <v>5886</v>
      </c>
      <c r="K49" s="188">
        <f>J49*100000/[1]Raw_1940_1984!$I19</f>
        <v>41.517951611765533</v>
      </c>
      <c r="L49" s="381" t="s">
        <v>33</v>
      </c>
      <c r="M49" s="187" t="s">
        <v>32</v>
      </c>
      <c r="N49" s="379">
        <f>[1]Raw_1940_1984!H19</f>
        <v>15679</v>
      </c>
      <c r="O49" s="188">
        <f>N49*100000/[1]Raw_1940_1984!$I19</f>
        <v>110.59462509698808</v>
      </c>
    </row>
    <row r="50" spans="1:15" s="7" customFormat="1" x14ac:dyDescent="0.25">
      <c r="A50" s="186" t="s">
        <v>78</v>
      </c>
      <c r="B50" s="377">
        <f>[1]Raw_1940_1984!B20</f>
        <v>813</v>
      </c>
      <c r="C50" s="188">
        <f>B50*100000/[1]Raw_1940_1984!$I20</f>
        <v>5.5152296316396443</v>
      </c>
      <c r="D50" s="377">
        <f>[1]Raw_1940_1984!C20</f>
        <v>1168</v>
      </c>
      <c r="E50" s="188">
        <f>D50*100000/[1]Raw_1940_1984!$I20</f>
        <v>7.9234787327861067</v>
      </c>
      <c r="F50" s="377">
        <f>[1]Raw_1940_1984!D20</f>
        <v>3883</v>
      </c>
      <c r="G50" s="188">
        <f>F50*100000/[1]Raw_1940_1984!$I20</f>
        <v>26.341496506342853</v>
      </c>
      <c r="H50" s="377">
        <f>[1]Raw_1940_1984!E20</f>
        <v>254</v>
      </c>
      <c r="I50" s="189">
        <f>H50*100000/[1]Raw_1940_1984!J20</f>
        <v>72.733520416929153</v>
      </c>
      <c r="J50" s="379">
        <f>SUM([1]Raw_1940_1984!B20:F20)</f>
        <v>6195</v>
      </c>
      <c r="K50" s="188">
        <f>J50*100000/[1]Raw_1940_1984!$I20</f>
        <v>42.025642765076995</v>
      </c>
      <c r="L50" s="381" t="s">
        <v>33</v>
      </c>
      <c r="M50" s="187" t="s">
        <v>32</v>
      </c>
      <c r="N50" s="379">
        <f>[1]Raw_1940_1984!H20</f>
        <v>18928</v>
      </c>
      <c r="O50" s="188">
        <f>N50*100000/[1]Raw_1940_1984!$I20</f>
        <v>128.40377179295842</v>
      </c>
    </row>
    <row r="51" spans="1:15" s="7" customFormat="1" x14ac:dyDescent="0.25">
      <c r="A51" s="186" t="s">
        <v>79</v>
      </c>
      <c r="B51" s="377">
        <f>[1]Raw_1940_1984!B21</f>
        <v>1038</v>
      </c>
      <c r="C51" s="188">
        <f>B51*100000/[1]Raw_1940_1984!$I21</f>
        <v>6.7896389324960751</v>
      </c>
      <c r="D51" s="377">
        <f>[1]Raw_1940_1984!C21</f>
        <v>1254</v>
      </c>
      <c r="E51" s="188">
        <f>D51*100000/[1]Raw_1940_1984!$I21</f>
        <v>8.2025117739403459</v>
      </c>
      <c r="F51" s="377">
        <f>[1]Raw_1940_1984!D21</f>
        <v>4232</v>
      </c>
      <c r="G51" s="188">
        <f>F51*100000/[1]Raw_1940_1984!$I21</f>
        <v>27.681841967556252</v>
      </c>
      <c r="H51" s="377">
        <f>[1]Raw_1940_1984!E21</f>
        <v>270</v>
      </c>
      <c r="I51" s="189">
        <f>H51*100000/[1]Raw_1940_1984!J21</f>
        <v>75.27559230739206</v>
      </c>
      <c r="J51" s="379">
        <f>SUM([1]Raw_1940_1984!B21:F21)</f>
        <v>6802</v>
      </c>
      <c r="K51" s="188">
        <f>J51*100000/[1]Raw_1940_1984!$I21</f>
        <v>44.49241234955521</v>
      </c>
      <c r="L51" s="381" t="s">
        <v>33</v>
      </c>
      <c r="M51" s="187" t="s">
        <v>32</v>
      </c>
      <c r="N51" s="379">
        <f>[1]Raw_1940_1984!H21</f>
        <v>17237</v>
      </c>
      <c r="O51" s="188">
        <f>N51*100000/[1]Raw_1940_1984!$I21</f>
        <v>112.74856096284668</v>
      </c>
    </row>
    <row r="52" spans="1:15" s="7" customFormat="1" x14ac:dyDescent="0.25">
      <c r="A52" s="186" t="s">
        <v>80</v>
      </c>
      <c r="B52" s="377">
        <f>[1]Raw_1940_1984!B22</f>
        <v>1581</v>
      </c>
      <c r="C52" s="188">
        <f>B52*100000/[1]Raw_1940_1984!$I22</f>
        <v>9.9665889176070106</v>
      </c>
      <c r="D52" s="377">
        <f>[1]Raw_1940_1984!C22</f>
        <v>1471</v>
      </c>
      <c r="E52" s="188">
        <f>D52*100000/[1]Raw_1940_1984!$I22</f>
        <v>9.2731513585072172</v>
      </c>
      <c r="F52" s="377">
        <f>[1]Raw_1940_1984!D22</f>
        <v>4616</v>
      </c>
      <c r="G52" s="188">
        <f>F52*100000/[1]Raw_1940_1984!$I22</f>
        <v>29.099161570951271</v>
      </c>
      <c r="H52" s="377">
        <f>[1]Raw_1940_1984!E22</f>
        <v>256</v>
      </c>
      <c r="I52" s="189">
        <f>H52*100000/[1]Raw_1940_1984!J22</f>
        <v>68.854407892436498</v>
      </c>
      <c r="J52" s="379">
        <f>SUM([1]Raw_1940_1984!B22:F22)</f>
        <v>7926</v>
      </c>
      <c r="K52" s="188">
        <f>J52*100000/[1]Raw_1940_1984!$I22</f>
        <v>49.965328122045008</v>
      </c>
      <c r="L52" s="381" t="s">
        <v>33</v>
      </c>
      <c r="M52" s="187" t="s">
        <v>32</v>
      </c>
      <c r="N52" s="379">
        <f>[1]Raw_1940_1984!H22</f>
        <v>19236</v>
      </c>
      <c r="O52" s="188">
        <f>N52*100000/[1]Raw_1940_1984!$I22</f>
        <v>121.26331715312362</v>
      </c>
    </row>
    <row r="53" spans="1:15" s="7" customFormat="1" x14ac:dyDescent="0.25">
      <c r="A53" s="186" t="s">
        <v>81</v>
      </c>
      <c r="B53" s="377">
        <f>[1]Raw_1940_1984!B23</f>
        <v>1605</v>
      </c>
      <c r="C53" s="188">
        <f>B53*100000/[1]Raw_1940_1984!$I23</f>
        <v>9.7794296855959058</v>
      </c>
      <c r="D53" s="377">
        <f>[1]Raw_1940_1984!C23</f>
        <v>1644</v>
      </c>
      <c r="E53" s="188">
        <f>D53*100000/[1]Raw_1940_1984!$I23</f>
        <v>10.017060687301974</v>
      </c>
      <c r="F53" s="377">
        <f>[1]Raw_1940_1984!D23</f>
        <v>4462</v>
      </c>
      <c r="G53" s="188">
        <f>F53*100000/[1]Raw_1940_1984!$I23</f>
        <v>27.187423836217402</v>
      </c>
      <c r="H53" s="377">
        <f>[1]Raw_1940_1984!E23</f>
        <v>274</v>
      </c>
      <c r="I53" s="189">
        <f>H53*100000/[1]Raw_1940_1984!J23</f>
        <v>71.878656236391592</v>
      </c>
      <c r="J53" s="379">
        <f>SUM([1]Raw_1940_1984!B23:F23)</f>
        <v>7985</v>
      </c>
      <c r="K53" s="188">
        <f>J53*100000/[1]Raw_1940_1984!$I23</f>
        <v>48.653424323665611</v>
      </c>
      <c r="L53" s="381" t="s">
        <v>33</v>
      </c>
      <c r="M53" s="187" t="s">
        <v>32</v>
      </c>
      <c r="N53" s="379">
        <f>[1]Raw_1940_1984!H23</f>
        <v>22979</v>
      </c>
      <c r="O53" s="188">
        <f>N53*100000/[1]Raw_1940_1984!$I23</f>
        <v>140.01340482573727</v>
      </c>
    </row>
    <row r="54" spans="1:15" s="7" customFormat="1" x14ac:dyDescent="0.25">
      <c r="A54" s="186" t="s">
        <v>82</v>
      </c>
      <c r="B54" s="377">
        <f>[1]Raw_1940_1984!B24</f>
        <v>1884</v>
      </c>
      <c r="C54" s="188">
        <f>B54*100000/[1]Raw_1940_1984!$I24</f>
        <v>11.11438853165005</v>
      </c>
      <c r="D54" s="377">
        <f>[1]Raw_1940_1984!C24</f>
        <v>2018</v>
      </c>
      <c r="E54" s="188">
        <f>D54*100000/[1]Raw_1940_1984!$I24</f>
        <v>11.904902365642146</v>
      </c>
      <c r="F54" s="377">
        <f>[1]Raw_1940_1984!D24</f>
        <v>6547</v>
      </c>
      <c r="G54" s="188">
        <f>F54*100000/[1]Raw_1940_1984!$I24</f>
        <v>38.623090083180934</v>
      </c>
      <c r="H54" s="377">
        <f>[1]Raw_1940_1984!E24</f>
        <v>354</v>
      </c>
      <c r="I54" s="189">
        <f>H54*100000/[1]Raw_1940_1984!J24</f>
        <v>93.564902060806617</v>
      </c>
      <c r="J54" s="379">
        <f>SUM([1]Raw_1940_1984!B24:F24)</f>
        <v>10803</v>
      </c>
      <c r="K54" s="188">
        <f>J54*100000/[1]Raw_1940_1984!$I24</f>
        <v>63.730753347885077</v>
      </c>
      <c r="L54" s="381" t="s">
        <v>33</v>
      </c>
      <c r="M54" s="187" t="s">
        <v>32</v>
      </c>
      <c r="N54" s="379">
        <f>[1]Raw_1940_1984!H24</f>
        <v>26967</v>
      </c>
      <c r="O54" s="188">
        <f>N54*100000/[1]Raw_1940_1984!$I24</f>
        <v>159.08795941242406</v>
      </c>
    </row>
    <row r="55" spans="1:15" s="7" customFormat="1" x14ac:dyDescent="0.25">
      <c r="A55" s="186" t="s">
        <v>83</v>
      </c>
      <c r="B55" s="377">
        <f>[1]Raw_1940_1984!B25</f>
        <v>2142</v>
      </c>
      <c r="C55" s="188">
        <f>B55*100000/[1]Raw_1940_1984!$I25</f>
        <v>12.219053051911009</v>
      </c>
      <c r="D55" s="377">
        <f>[1]Raw_1940_1984!C25</f>
        <v>2013</v>
      </c>
      <c r="E55" s="188">
        <f>D55*100000/[1]Raw_1940_1984!$I25</f>
        <v>11.483171705647461</v>
      </c>
      <c r="F55" s="377">
        <f>[1]Raw_1940_1984!D25</f>
        <v>8245</v>
      </c>
      <c r="G55" s="188">
        <f>F55*100000/[1]Raw_1940_1984!$I25</f>
        <v>47.033656588705078</v>
      </c>
      <c r="H55" s="377">
        <f>[1]Raw_1940_1984!E25</f>
        <v>462</v>
      </c>
      <c r="I55" s="189">
        <f>H55*100000/[1]Raw_1940_1984!J25</f>
        <v>121.41758978200023</v>
      </c>
      <c r="J55" s="379">
        <f>SUM([1]Raw_1940_1984!B25:F25)</f>
        <v>12862</v>
      </c>
      <c r="K55" s="188">
        <f>J55*100000/[1]Raw_1940_1984!$I25</f>
        <v>73.37136337706788</v>
      </c>
      <c r="L55" s="381" t="s">
        <v>33</v>
      </c>
      <c r="M55" s="187" t="s">
        <v>32</v>
      </c>
      <c r="N55" s="379">
        <f>[1]Raw_1940_1984!H25</f>
        <v>31825</v>
      </c>
      <c r="O55" s="188">
        <f>N55*100000/[1]Raw_1940_1984!$I25</f>
        <v>181.54592127780947</v>
      </c>
    </row>
    <row r="56" spans="1:15" s="7" customFormat="1" x14ac:dyDescent="0.25">
      <c r="A56" s="186" t="s">
        <v>84</v>
      </c>
      <c r="B56" s="377">
        <f>[1]Raw_1940_1984!B26</f>
        <v>2148</v>
      </c>
      <c r="C56" s="188">
        <f>B56*100000/[1]Raw_1940_1984!$I26</f>
        <v>11.916121158326861</v>
      </c>
      <c r="D56" s="377">
        <f>[1]Raw_1940_1984!C26</f>
        <v>1954</v>
      </c>
      <c r="E56" s="188">
        <f>D56*100000/[1]Raw_1940_1984!$I26</f>
        <v>10.839897925219129</v>
      </c>
      <c r="F56" s="377">
        <f>[1]Raw_1940_1984!D26</f>
        <v>7668</v>
      </c>
      <c r="G56" s="188">
        <f>F56*100000/[1]Raw_1940_1984!$I26</f>
        <v>42.538555419948963</v>
      </c>
      <c r="H56" s="377">
        <f>[1]Raw_1940_1984!E26</f>
        <v>421</v>
      </c>
      <c r="I56" s="189">
        <f>H56*100000/[1]Raw_1940_1984!J26</f>
        <v>112.390446011207</v>
      </c>
      <c r="J56" s="379">
        <f>SUM([1]Raw_1940_1984!B26:F26)</f>
        <v>12191</v>
      </c>
      <c r="K56" s="188">
        <f>J56*100000/[1]Raw_1940_1984!$I26</f>
        <v>67.630089870187504</v>
      </c>
      <c r="L56" s="381" t="s">
        <v>33</v>
      </c>
      <c r="M56" s="187" t="s">
        <v>32</v>
      </c>
      <c r="N56" s="379">
        <f>[1]Raw_1940_1984!H26</f>
        <v>35700</v>
      </c>
      <c r="O56" s="188">
        <f>N56*100000/[1]Raw_1940_1984!$I26</f>
        <v>198.04726506157772</v>
      </c>
    </row>
    <row r="57" spans="1:15" s="7" customFormat="1" x14ac:dyDescent="0.25">
      <c r="A57" s="186" t="s">
        <v>85</v>
      </c>
      <c r="B57" s="377">
        <f>[1]Raw_1940_1984!B27</f>
        <v>1995</v>
      </c>
      <c r="C57" s="188">
        <f>B57*100000/[1]Raw_1940_1984!$I27</f>
        <v>10.804809358752166</v>
      </c>
      <c r="D57" s="377">
        <f>[1]Raw_1940_1984!C27</f>
        <v>2159</v>
      </c>
      <c r="E57" s="188">
        <f>D57*100000/[1]Raw_1940_1984!$I27</f>
        <v>11.693024263431543</v>
      </c>
      <c r="F57" s="377">
        <f>[1]Raw_1940_1984!D27</f>
        <v>7174</v>
      </c>
      <c r="G57" s="188">
        <f>F57*100000/[1]Raw_1940_1984!$I27</f>
        <v>38.853986135181977</v>
      </c>
      <c r="H57" s="377">
        <f>[1]Raw_1940_1984!E27</f>
        <v>351</v>
      </c>
      <c r="I57" s="189">
        <f>H57*100000/[1]Raw_1940_1984!J27</f>
        <v>98.852633535544697</v>
      </c>
      <c r="J57" s="379">
        <f>SUM([1]Raw_1940_1984!B27:F27)</f>
        <v>11679</v>
      </c>
      <c r="K57" s="188">
        <f>J57*100000/[1]Raw_1940_1984!$I27</f>
        <v>63.252816291161182</v>
      </c>
      <c r="L57" s="381" t="s">
        <v>33</v>
      </c>
      <c r="M57" s="187" t="s">
        <v>32</v>
      </c>
      <c r="N57" s="379">
        <f>[1]Raw_1940_1984!H27</f>
        <v>41551</v>
      </c>
      <c r="O57" s="188">
        <f>N57*100000/[1]Raw_1940_1984!$I27</f>
        <v>225.03791161178509</v>
      </c>
    </row>
    <row r="58" spans="1:15" s="7" customFormat="1" x14ac:dyDescent="0.25">
      <c r="A58" s="186" t="s">
        <v>86</v>
      </c>
      <c r="B58" s="377">
        <f>[1]Raw_1940_1984!B28</f>
        <v>1781</v>
      </c>
      <c r="C58" s="188">
        <f>B58*100000/[1]Raw_1940_1984!$I28</f>
        <v>9.4578089320800807</v>
      </c>
      <c r="D58" s="377">
        <f>[1]Raw_1940_1984!C28</f>
        <v>1996</v>
      </c>
      <c r="E58" s="188">
        <f>D58*100000/[1]Raw_1940_1984!$I28</f>
        <v>10.599543306250332</v>
      </c>
      <c r="F58" s="377">
        <f>[1]Raw_1940_1984!D28</f>
        <v>7824</v>
      </c>
      <c r="G58" s="188">
        <f>F58*100000/[1]Raw_1940_1984!$I28</f>
        <v>41.548510434921141</v>
      </c>
      <c r="H58" s="377">
        <f>[1]Raw_1940_1984!E28</f>
        <v>330</v>
      </c>
      <c r="I58" s="189">
        <f>H58*100000/[1]Raw_1940_1984!J28</f>
        <v>97.742156191965591</v>
      </c>
      <c r="J58" s="379">
        <f>SUM([1]Raw_1940_1984!B28:F28)</f>
        <v>11931</v>
      </c>
      <c r="K58" s="188">
        <f>J58*100000/[1]Raw_1940_1984!$I28</f>
        <v>63.358292177791938</v>
      </c>
      <c r="L58" s="381" t="s">
        <v>33</v>
      </c>
      <c r="M58" s="187" t="s">
        <v>32</v>
      </c>
      <c r="N58" s="379">
        <f>[1]Raw_1940_1984!H28</f>
        <v>47099</v>
      </c>
      <c r="O58" s="188">
        <f>N58*100000/[1]Raw_1940_1984!$I28</f>
        <v>250.11417343741704</v>
      </c>
    </row>
    <row r="59" spans="1:15" s="7" customFormat="1" x14ac:dyDescent="0.25">
      <c r="A59" s="186" t="s">
        <v>87</v>
      </c>
      <c r="B59" s="377">
        <f>[1]Raw_1940_1984!B29</f>
        <v>1706</v>
      </c>
      <c r="C59" s="188">
        <f>B59*100000/[1]Raw_1940_1984!$I29</f>
        <v>8.8971405028501103</v>
      </c>
      <c r="D59" s="377">
        <f>[1]Raw_1940_1984!C29</f>
        <v>1659</v>
      </c>
      <c r="E59" s="188">
        <f>D59*100000/[1]Raw_1940_1984!$I29</f>
        <v>8.6520258465582245</v>
      </c>
      <c r="F59" s="377">
        <f>[1]Raw_1940_1984!D29</f>
        <v>7575</v>
      </c>
      <c r="G59" s="188">
        <f>F59*100000/[1]Raw_1940_1984!$I29</f>
        <v>39.505181306617573</v>
      </c>
      <c r="H59" s="377">
        <f>[1]Raw_1940_1984!E29</f>
        <v>306</v>
      </c>
      <c r="I59" s="189">
        <f>H59*100000/[1]Raw_1940_1984!J29</f>
        <v>90.913412402253229</v>
      </c>
      <c r="J59" s="379">
        <f>SUM([1]Raw_1940_1984!B29:F29)</f>
        <v>11246</v>
      </c>
      <c r="K59" s="188">
        <f>J59*100000/[1]Raw_1940_1984!$I29</f>
        <v>58.650200524649669</v>
      </c>
      <c r="L59" s="381" t="s">
        <v>33</v>
      </c>
      <c r="M59" s="187" t="s">
        <v>32</v>
      </c>
      <c r="N59" s="379">
        <f>[1]Raw_1940_1984!H29</f>
        <v>60810</v>
      </c>
      <c r="O59" s="188">
        <f>N59*100000/[1]Raw_1940_1984!$I29</f>
        <v>317.13664359807456</v>
      </c>
    </row>
    <row r="60" spans="1:15" s="7" customFormat="1" x14ac:dyDescent="0.25">
      <c r="A60" s="186" t="s">
        <v>88</v>
      </c>
      <c r="B60" s="377">
        <f>[1]Raw_1940_1984!B30</f>
        <v>1749</v>
      </c>
      <c r="C60" s="188">
        <f>B60*100000/[1]Raw_1940_1984!$I30</f>
        <v>9.0006175380815154</v>
      </c>
      <c r="D60" s="377">
        <f>[1]Raw_1940_1984!C30</f>
        <v>1615</v>
      </c>
      <c r="E60" s="188">
        <f>D60*100000/[1]Raw_1940_1984!$I30</f>
        <v>8.3110333470564015</v>
      </c>
      <c r="F60" s="377">
        <f>[1]Raw_1940_1984!D30</f>
        <v>6768</v>
      </c>
      <c r="G60" s="188">
        <f>F60*100000/[1]Raw_1940_1984!$I30</f>
        <v>34.829147797447511</v>
      </c>
      <c r="H60" s="377">
        <f>[1]Raw_1940_1984!E30</f>
        <v>304</v>
      </c>
      <c r="I60" s="189">
        <f>H60*100000/[1]Raw_1940_1984!J30</f>
        <v>89.61709328137114</v>
      </c>
      <c r="J60" s="379">
        <f>SUM([1]Raw_1940_1984!B30:F30)</f>
        <v>10436</v>
      </c>
      <c r="K60" s="188">
        <f>J60*100000/[1]Raw_1940_1984!$I30</f>
        <v>53.70522848909016</v>
      </c>
      <c r="L60" s="381" t="s">
        <v>33</v>
      </c>
      <c r="M60" s="187" t="s">
        <v>32</v>
      </c>
      <c r="N60" s="379">
        <f>[1]Raw_1940_1984!H30</f>
        <v>75998</v>
      </c>
      <c r="O60" s="188">
        <f>N60*100000/[1]Raw_1940_1984!$I30</f>
        <v>391.09715932482504</v>
      </c>
    </row>
    <row r="61" spans="1:15" s="7" customFormat="1" x14ac:dyDescent="0.25">
      <c r="A61" s="186" t="s">
        <v>89</v>
      </c>
      <c r="B61" s="377">
        <f>[1]Raw_1940_1984!B31</f>
        <v>1795</v>
      </c>
      <c r="C61" s="188">
        <f>B61*100000/[1]Raw_1940_1984!$I31</f>
        <v>9.0910472177343795</v>
      </c>
      <c r="D61" s="377">
        <f>[1]Raw_1940_1984!C31</f>
        <v>1693</v>
      </c>
      <c r="E61" s="188">
        <f>D61*100000/[1]Raw_1940_1984!$I31</f>
        <v>8.5744528911556017</v>
      </c>
      <c r="F61" s="377">
        <f>[1]Raw_1940_1984!D31</f>
        <v>6311</v>
      </c>
      <c r="G61" s="188">
        <f>F61*100000/[1]Raw_1940_1984!$I31</f>
        <v>31.96300779449675</v>
      </c>
      <c r="H61" s="377">
        <f>[1]Raw_1940_1984!E31</f>
        <v>240</v>
      </c>
      <c r="I61" s="189">
        <f>H61*100000/[1]Raw_1940_1984!J31</f>
        <v>68.000804676188665</v>
      </c>
      <c r="J61" s="379">
        <f>SUM([1]Raw_1940_1984!B31:F31)</f>
        <v>10039</v>
      </c>
      <c r="K61" s="188">
        <f>J61*100000/[1]Raw_1940_1984!$I31</f>
        <v>50.844023965925032</v>
      </c>
      <c r="L61" s="381" t="s">
        <v>33</v>
      </c>
      <c r="M61" s="187" t="s">
        <v>32</v>
      </c>
      <c r="N61" s="379">
        <f>[1]Raw_1940_1984!H31</f>
        <v>90073</v>
      </c>
      <c r="O61" s="188">
        <f>N61*100000/[1]Raw_1940_1984!$I31</f>
        <v>456.1882429208851</v>
      </c>
    </row>
    <row r="62" spans="1:15" s="7" customFormat="1" x14ac:dyDescent="0.25">
      <c r="A62" s="186" t="s">
        <v>90</v>
      </c>
      <c r="B62" s="377">
        <f>[1]Raw_1940_1984!B32</f>
        <v>2348</v>
      </c>
      <c r="C62" s="188">
        <f>B62*100000/[1]Raw_1940_1984!$I32</f>
        <v>11.757007687320478</v>
      </c>
      <c r="D62" s="377">
        <f>[1]Raw_1940_1984!C32</f>
        <v>2096</v>
      </c>
      <c r="E62" s="188">
        <f>D62*100000/[1]Raw_1940_1984!$I32</f>
        <v>10.495182330759677</v>
      </c>
      <c r="F62" s="377">
        <f>[1]Raw_1940_1984!D32</f>
        <v>6317</v>
      </c>
      <c r="G62" s="188">
        <f>F62*100000/[1]Raw_1940_1984!$I32</f>
        <v>31.63075705315309</v>
      </c>
      <c r="H62" s="377">
        <f>[1]Raw_1940_1984!E32</f>
        <v>221</v>
      </c>
      <c r="I62" s="189">
        <f>H62*100000/[1]Raw_1940_1984!J32</f>
        <v>60.9399644838578</v>
      </c>
      <c r="J62" s="379">
        <f>SUM([1]Raw_1940_1984!B32:F32)</f>
        <v>10982</v>
      </c>
      <c r="K62" s="188">
        <f>J62*100000/[1]Raw_1940_1984!$I32</f>
        <v>54.989547879963155</v>
      </c>
      <c r="L62" s="381" t="s">
        <v>33</v>
      </c>
      <c r="M62" s="187" t="s">
        <v>32</v>
      </c>
      <c r="N62" s="379">
        <f>[1]Raw_1940_1984!H32</f>
        <v>104568</v>
      </c>
      <c r="O62" s="188">
        <f>N62*100000/[1]Raw_1940_1984!$I32</f>
        <v>523.5974360509914</v>
      </c>
    </row>
    <row r="63" spans="1:15" s="7" customFormat="1" x14ac:dyDescent="0.25">
      <c r="A63" s="186" t="s">
        <v>91</v>
      </c>
      <c r="B63" s="377">
        <f>[1]Raw_1940_1984!B33</f>
        <v>2977</v>
      </c>
      <c r="C63" s="188">
        <f>B63*100000/[1]Raw_1940_1984!$I33</f>
        <v>14.631868671974836</v>
      </c>
      <c r="D63" s="377">
        <f>[1]Raw_1940_1984!C33</f>
        <v>2660</v>
      </c>
      <c r="E63" s="188">
        <f>D63*100000/[1]Raw_1940_1984!$I33</f>
        <v>13.0738228644451</v>
      </c>
      <c r="F63" s="377">
        <f>[1]Raw_1940_1984!D33</f>
        <v>6039</v>
      </c>
      <c r="G63" s="188">
        <f>F63*100000/[1]Raw_1940_1984!$I33</f>
        <v>29.681509879091713</v>
      </c>
      <c r="H63" s="377">
        <f>[1]Raw_1940_1984!E33</f>
        <v>255</v>
      </c>
      <c r="I63" s="189">
        <f>H63*100000/[1]Raw_1940_1984!J33</f>
        <v>77.313492568809011</v>
      </c>
      <c r="J63" s="379">
        <f>SUM([1]Raw_1940_1984!B33:F33)</f>
        <v>11932</v>
      </c>
      <c r="K63" s="188">
        <f>J63*100000/[1]Raw_1940_1984!$I33</f>
        <v>58.645433991939449</v>
      </c>
      <c r="L63" s="381" t="s">
        <v>33</v>
      </c>
      <c r="M63" s="187" t="s">
        <v>32</v>
      </c>
      <c r="N63" s="379">
        <f>[1]Raw_1940_1984!H33</f>
        <v>102804</v>
      </c>
      <c r="O63" s="188">
        <f>N63*100000/[1]Raw_1940_1984!$I33</f>
        <v>505.27867885579474</v>
      </c>
    </row>
    <row r="64" spans="1:15" s="7" customFormat="1" x14ac:dyDescent="0.25">
      <c r="A64" s="186" t="s">
        <v>92</v>
      </c>
      <c r="B64" s="377">
        <f>[1]Raw_1940_1984!B34</f>
        <v>2878</v>
      </c>
      <c r="C64" s="188">
        <f>B64*100000/[1]Raw_1940_1984!$I34</f>
        <v>13.981054165654603</v>
      </c>
      <c r="D64" s="377">
        <f>[1]Raw_1940_1984!C34</f>
        <v>2778</v>
      </c>
      <c r="E64" s="188">
        <f>D64*100000/[1]Raw_1940_1984!$I34</f>
        <v>13.495263541413651</v>
      </c>
      <c r="F64" s="377">
        <f>[1]Raw_1940_1984!D34</f>
        <v>5550</v>
      </c>
      <c r="G64" s="188">
        <f>F64*100000/[1]Raw_1940_1984!$I34</f>
        <v>26.961379645372844</v>
      </c>
      <c r="H64" s="377">
        <f>[1]Raw_1940_1984!E34</f>
        <v>194</v>
      </c>
      <c r="I64" s="189">
        <f>H64*100000/[1]Raw_1940_1984!J34</f>
        <v>63.32109343125255</v>
      </c>
      <c r="J64" s="379">
        <f>SUM([1]Raw_1940_1984!B34:F34)</f>
        <v>11400</v>
      </c>
      <c r="K64" s="188">
        <f>J64*100000/[1]Raw_1940_1984!$I34</f>
        <v>55.380131163468548</v>
      </c>
      <c r="L64" s="381" t="s">
        <v>33</v>
      </c>
      <c r="M64" s="187" t="s">
        <v>32</v>
      </c>
      <c r="N64" s="379">
        <f>[1]Raw_1940_1984!H34</f>
        <v>101006</v>
      </c>
      <c r="O64" s="188">
        <f>N64*100000/[1]Raw_1940_1984!$I34</f>
        <v>490.67767792081611</v>
      </c>
    </row>
    <row r="65" spans="1:15" s="7" customFormat="1" x14ac:dyDescent="0.25">
      <c r="A65" s="186" t="s">
        <v>93</v>
      </c>
      <c r="B65" s="377">
        <f>[1]Raw_1940_1984!B35</f>
        <v>3620</v>
      </c>
      <c r="C65" s="188">
        <f>B65*100000/[1]Raw_1940_1984!$I35</f>
        <v>17.347134368410963</v>
      </c>
      <c r="D65" s="377">
        <f>[1]Raw_1940_1984!C35</f>
        <v>3594</v>
      </c>
      <c r="E65" s="188">
        <f>D65*100000/[1]Raw_1940_1984!$I35</f>
        <v>17.222541690626798</v>
      </c>
      <c r="F65" s="377">
        <f>[1]Raw_1940_1984!D35</f>
        <v>5906</v>
      </c>
      <c r="G65" s="188">
        <f>F65*100000/[1]Raw_1940_1984!$I35</f>
        <v>28.30170596128043</v>
      </c>
      <c r="H65" s="377">
        <f>[1]Raw_1940_1984!E35</f>
        <v>178</v>
      </c>
      <c r="I65" s="189">
        <f>H65*100000/[1]Raw_1940_1984!J35</f>
        <v>59.764835445248025</v>
      </c>
      <c r="J65" s="379">
        <f>SUM([1]Raw_1940_1984!B35:F35)</f>
        <v>13298</v>
      </c>
      <c r="K65" s="188">
        <f>J65*100000/[1]Raw_1940_1984!$I35</f>
        <v>63.724362660532876</v>
      </c>
      <c r="L65" s="381" t="s">
        <v>33</v>
      </c>
      <c r="M65" s="187" t="s">
        <v>32</v>
      </c>
      <c r="N65" s="379">
        <f>[1]Raw_1940_1984!H35</f>
        <v>98242</v>
      </c>
      <c r="O65" s="188">
        <f>N65*100000/[1]Raw_1940_1984!$I35</f>
        <v>470.77822503354417</v>
      </c>
    </row>
    <row r="66" spans="1:15" s="7" customFormat="1" x14ac:dyDescent="0.25">
      <c r="A66" s="186" t="s">
        <v>94</v>
      </c>
      <c r="B66" s="377">
        <f>[1]Raw_1940_1984!B36</f>
        <v>4123</v>
      </c>
      <c r="C66" s="188">
        <f>B66*100000/[1]Raw_1940_1984!$I36</f>
        <v>19.472913616398245</v>
      </c>
      <c r="D66" s="377">
        <f>[1]Raw_1940_1984!C36</f>
        <v>3108</v>
      </c>
      <c r="E66" s="188">
        <f>D66*100000/[1]Raw_1940_1984!$I36</f>
        <v>14.679072403532802</v>
      </c>
      <c r="F66" s="377">
        <f>[1]Raw_1940_1984!D36</f>
        <v>5893</v>
      </c>
      <c r="G66" s="188">
        <f>F66*100000/[1]Raw_1940_1984!$I36</f>
        <v>27.832617012232561</v>
      </c>
      <c r="H66" s="377">
        <f>[1]Raw_1940_1984!E36</f>
        <v>138</v>
      </c>
      <c r="I66" s="189">
        <f>H66*100000/[1]Raw_1940_1984!J36</f>
        <v>44.277885442201317</v>
      </c>
      <c r="J66" s="379">
        <f>SUM([1]Raw_1940_1984!B36:F36)</f>
        <v>13262</v>
      </c>
      <c r="K66" s="188">
        <f>J66*100000/[1]Raw_1940_1984!$I36</f>
        <v>62.636376517262555</v>
      </c>
      <c r="L66" s="381" t="s">
        <v>33</v>
      </c>
      <c r="M66" s="187" t="s">
        <v>32</v>
      </c>
      <c r="N66" s="379">
        <f>[1]Raw_1940_1984!H36</f>
        <v>98639</v>
      </c>
      <c r="O66" s="188">
        <f>N66*100000/[1]Raw_1940_1984!$I36</f>
        <v>465.87162896141314</v>
      </c>
    </row>
    <row r="67" spans="1:15" s="7" customFormat="1" x14ac:dyDescent="0.25">
      <c r="A67" s="186" t="s">
        <v>95</v>
      </c>
      <c r="B67" s="377">
        <f>[1]Raw_1940_1984!B37</f>
        <v>4911</v>
      </c>
      <c r="C67" s="188">
        <f>B67*100000/[1]Raw_1940_1984!$I37</f>
        <v>22.802618749129405</v>
      </c>
      <c r="D67" s="377">
        <f>[1]Raw_1940_1984!C37</f>
        <v>3709</v>
      </c>
      <c r="E67" s="188">
        <f>D67*100000/[1]Raw_1940_1984!$I37</f>
        <v>17.221525746389933</v>
      </c>
      <c r="F67" s="377">
        <f>[1]Raw_1940_1984!D37</f>
        <v>4547</v>
      </c>
      <c r="G67" s="188">
        <f>F67*100000/[1]Raw_1940_1984!$I37</f>
        <v>21.112504062775688</v>
      </c>
      <c r="H67" s="377">
        <f>[1]Raw_1940_1984!E37</f>
        <v>53</v>
      </c>
      <c r="I67" s="189">
        <f>H67*100000/[1]Raw_1940_1984!J37</f>
        <v>16.702487725247227</v>
      </c>
      <c r="J67" s="379">
        <f>SUM([1]Raw_1940_1984!B37:F37)</f>
        <v>13265</v>
      </c>
      <c r="K67" s="188">
        <f>J67*100000/[1]Raw_1940_1984!$I37</f>
        <v>61.591679435390262</v>
      </c>
      <c r="L67" s="381" t="s">
        <v>33</v>
      </c>
      <c r="M67" s="187" t="s">
        <v>32</v>
      </c>
      <c r="N67" s="379">
        <f>[1]Raw_1940_1984!H37</f>
        <v>121919</v>
      </c>
      <c r="O67" s="188">
        <f>N67*100000/[1]Raw_1940_1984!$I37</f>
        <v>566.09091331197476</v>
      </c>
    </row>
    <row r="68" spans="1:15" s="7" customFormat="1" x14ac:dyDescent="0.25">
      <c r="A68" s="186" t="s">
        <v>96</v>
      </c>
      <c r="B68" s="377">
        <f>[1]Raw_1940_1984!B38</f>
        <v>4703</v>
      </c>
      <c r="C68" s="188">
        <f>B68*100000/[1]Raw_1940_1984!$I38</f>
        <v>21.440620013676771</v>
      </c>
      <c r="D68" s="377">
        <f>[1]Raw_1940_1984!C38</f>
        <v>3352</v>
      </c>
      <c r="E68" s="188">
        <f>D68*100000/[1]Raw_1940_1984!$I38</f>
        <v>15.28151356279918</v>
      </c>
      <c r="F68" s="377">
        <f>[1]Raw_1940_1984!D38</f>
        <v>3659</v>
      </c>
      <c r="G68" s="188">
        <f>F68*100000/[1]Raw_1940_1984!$I38</f>
        <v>16.681103259630728</v>
      </c>
      <c r="H68" s="377">
        <f>[1]Raw_1940_1984!E38</f>
        <v>27</v>
      </c>
      <c r="I68" s="189">
        <f>H68*100000/[1]Raw_1940_1984!J38</f>
        <v>8.1299588985411244</v>
      </c>
      <c r="J68" s="379">
        <f>SUM([1]Raw_1940_1984!B38:F38)</f>
        <v>11741</v>
      </c>
      <c r="K68" s="188">
        <f>J68*100000/[1]Raw_1940_1984!$I38</f>
        <v>53.526327786642355</v>
      </c>
      <c r="L68" s="381" t="s">
        <v>33</v>
      </c>
      <c r="M68" s="187" t="s">
        <v>32</v>
      </c>
      <c r="N68" s="379">
        <f>[1]Raw_1940_1984!H38</f>
        <v>125833</v>
      </c>
      <c r="O68" s="188">
        <f>N68*100000/[1]Raw_1940_1984!$I38</f>
        <v>573.66309550945982</v>
      </c>
    </row>
    <row r="69" spans="1:15" s="7" customFormat="1" x14ac:dyDescent="0.25">
      <c r="A69" s="186" t="s">
        <v>97</v>
      </c>
      <c r="B69" s="377">
        <f>[1]Raw_1940_1984!B39</f>
        <v>3787</v>
      </c>
      <c r="C69" s="188">
        <f>B69*100000/[1]Raw_1940_1984!$I39</f>
        <v>16.944071588366889</v>
      </c>
      <c r="D69" s="377">
        <f>[1]Raw_1940_1984!C39</f>
        <v>2635</v>
      </c>
      <c r="E69" s="188">
        <f>D69*100000/[1]Raw_1940_1984!$I39</f>
        <v>11.789709172259508</v>
      </c>
      <c r="F69" s="377">
        <f>[1]Raw_1940_1984!D39</f>
        <v>5532</v>
      </c>
      <c r="G69" s="188">
        <f>F69*100000/[1]Raw_1940_1984!$I39</f>
        <v>24.751677852348994</v>
      </c>
      <c r="H69" s="377">
        <f>[1]Raw_1940_1984!E39</f>
        <v>23</v>
      </c>
      <c r="I69" s="189">
        <f>H69*100000/[1]Raw_1940_1984!J39</f>
        <v>6.6172578083642142</v>
      </c>
      <c r="J69" s="379">
        <f>SUM([1]Raw_1940_1984!B39:F39)</f>
        <v>11997</v>
      </c>
      <c r="K69" s="188">
        <f>J69*100000/[1]Raw_1940_1984!$I39</f>
        <v>53.677852348993291</v>
      </c>
      <c r="L69" s="381" t="s">
        <v>33</v>
      </c>
      <c r="M69" s="187" t="s">
        <v>32</v>
      </c>
      <c r="N69" s="379">
        <f>[1]Raw_1940_1984!H39</f>
        <v>126768</v>
      </c>
      <c r="O69" s="188">
        <f>N69*100000/[1]Raw_1940_1984!$I39</f>
        <v>567.19463087248323</v>
      </c>
    </row>
    <row r="70" spans="1:15" s="7" customFormat="1" x14ac:dyDescent="0.25">
      <c r="A70" s="186" t="s">
        <v>98</v>
      </c>
      <c r="B70" s="377">
        <f>[1]Raw_1940_1984!B40</f>
        <v>4033</v>
      </c>
      <c r="C70" s="188">
        <f>B70*100000/[1]Raw_1940_1984!$I40</f>
        <v>17.658391348132579</v>
      </c>
      <c r="D70" s="377">
        <f>[1]Raw_1940_1984!C40</f>
        <v>2803</v>
      </c>
      <c r="E70" s="188">
        <f>D70*100000/[1]Raw_1940_1984!$I40</f>
        <v>12.272866587854109</v>
      </c>
      <c r="F70" s="377">
        <f>[1]Raw_1940_1984!D40</f>
        <v>4910</v>
      </c>
      <c r="G70" s="188">
        <f>F70*100000/[1]Raw_1940_1984!$I40</f>
        <v>21.498314286965279</v>
      </c>
      <c r="H70" s="377">
        <f>[1]Raw_1940_1984!E40</f>
        <v>36</v>
      </c>
      <c r="I70" s="189">
        <f>H70*100000/[1]Raw_1940_1984!J40</f>
        <v>10.107930232819326</v>
      </c>
      <c r="J70" s="379">
        <f>SUM([1]Raw_1940_1984!B40:F40)</f>
        <v>11795</v>
      </c>
      <c r="K70" s="188">
        <f>J70*100000/[1]Raw_1940_1984!$I40</f>
        <v>51.644117518280133</v>
      </c>
      <c r="L70" s="381" t="s">
        <v>33</v>
      </c>
      <c r="M70" s="187" t="s">
        <v>32</v>
      </c>
      <c r="N70" s="379">
        <f>[1]Raw_1940_1984!H40</f>
        <v>136109</v>
      </c>
      <c r="O70" s="188">
        <f>N70*100000/[1]Raw_1940_1984!$I40</f>
        <v>595.94991024125397</v>
      </c>
    </row>
    <row r="71" spans="1:15" s="7" customFormat="1" x14ac:dyDescent="0.25">
      <c r="A71" s="186" t="s">
        <v>99</v>
      </c>
      <c r="B71" s="377">
        <f>[1]Raw_1940_1984!B41</f>
        <v>4445</v>
      </c>
      <c r="C71" s="188">
        <f>B71*100000/[1]Raw_1940_1984!$I41</f>
        <v>19.114168995914856</v>
      </c>
      <c r="D71" s="377">
        <f>[1]Raw_1940_1984!C41</f>
        <v>3036</v>
      </c>
      <c r="E71" s="188">
        <f>D71*100000/[1]Raw_1940_1984!$I41</f>
        <v>13.055256933992689</v>
      </c>
      <c r="F71" s="377">
        <f>[1]Raw_1940_1984!D41</f>
        <v>5149</v>
      </c>
      <c r="G71" s="188">
        <f>F71*100000/[1]Raw_1940_1984!$I41</f>
        <v>22.141474951623305</v>
      </c>
      <c r="H71" s="377">
        <f>[1]Raw_1940_1984!E41</f>
        <v>41</v>
      </c>
      <c r="I71" s="189">
        <f>H71*100000/[1]Raw_1940_1984!J41</f>
        <v>10.812606972285442</v>
      </c>
      <c r="J71" s="379">
        <f>SUM([1]Raw_1940_1984!B41:F41)</f>
        <v>12671</v>
      </c>
      <c r="K71" s="188">
        <f>J71*100000/[1]Raw_1940_1984!$I41</f>
        <v>54.487207052246831</v>
      </c>
      <c r="L71" s="381" t="s">
        <v>33</v>
      </c>
      <c r="M71" s="187" t="s">
        <v>32</v>
      </c>
      <c r="N71" s="379">
        <f>[1]Raw_1940_1984!H41</f>
        <v>136463</v>
      </c>
      <c r="O71" s="188">
        <f>N71*100000/[1]Raw_1940_1984!$I41</f>
        <v>586.81143840034406</v>
      </c>
    </row>
    <row r="72" spans="1:15" s="7" customFormat="1" x14ac:dyDescent="0.25">
      <c r="A72" s="186" t="s">
        <v>100</v>
      </c>
      <c r="B72" s="377">
        <f>[1]Raw_1940_1984!B42</f>
        <v>4696</v>
      </c>
      <c r="C72" s="188">
        <f>B72*100000/[1]Raw_1940_1984!$I42</f>
        <v>19.841217865444939</v>
      </c>
      <c r="D72" s="377">
        <f>[1]Raw_1940_1984!C42</f>
        <v>5138</v>
      </c>
      <c r="E72" s="188">
        <f>D72*100000/[1]Raw_1940_1984!$I42</f>
        <v>21.708726020582645</v>
      </c>
      <c r="F72" s="377">
        <f>[1]Raw_1940_1984!D42</f>
        <v>2412</v>
      </c>
      <c r="G72" s="188">
        <f>F72*100000/[1]Raw_1940_1984!$I42</f>
        <v>10.191017353375893</v>
      </c>
      <c r="H72" s="377">
        <f>[1]Raw_1940_1984!E42</f>
        <v>24</v>
      </c>
      <c r="I72" s="189">
        <f>H72*100000/[1]Raw_1940_1984!J42</f>
        <v>5.9594755661501786</v>
      </c>
      <c r="J72" s="379">
        <f>SUM([1]Raw_1940_1984!B42:F42)</f>
        <v>12270</v>
      </c>
      <c r="K72" s="188">
        <f>J72*100000/[1]Raw_1940_1984!$I42</f>
        <v>51.842364397148508</v>
      </c>
      <c r="L72" s="381" t="s">
        <v>33</v>
      </c>
      <c r="M72" s="187" t="s">
        <v>32</v>
      </c>
      <c r="N72" s="379">
        <f>[1]Raw_1940_1984!H42</f>
        <v>135885</v>
      </c>
      <c r="O72" s="188">
        <f>N72*100000/[1]Raw_1940_1984!$I42</f>
        <v>574.13200375766303</v>
      </c>
    </row>
    <row r="73" spans="1:15" s="7" customFormat="1" x14ac:dyDescent="0.25">
      <c r="A73" s="186" t="s">
        <v>101</v>
      </c>
      <c r="B73" s="377">
        <f>[1]Raw_1940_1984!B43</f>
        <v>4748</v>
      </c>
      <c r="C73" s="188">
        <f>B73*100000/[1]Raw_1940_1984!$I43</f>
        <v>19.556800395419721</v>
      </c>
      <c r="D73" s="377">
        <f>[1]Raw_1940_1984!C43</f>
        <v>2936</v>
      </c>
      <c r="E73" s="188">
        <f>D73*100000/[1]Raw_1940_1984!$I43</f>
        <v>12.093253151000907</v>
      </c>
      <c r="F73" s="377">
        <f>[1]Raw_1940_1984!D43</f>
        <v>2805</v>
      </c>
      <c r="G73" s="188">
        <f>F73*100000/[1]Raw_1940_1984!$I43</f>
        <v>11.553669989290716</v>
      </c>
      <c r="H73" s="377">
        <f>[1]Raw_1940_1984!E43</f>
        <v>21</v>
      </c>
      <c r="I73" s="189">
        <f>H73*100000/[1]Raw_1940_1984!J43</f>
        <v>4.9950287570941301</v>
      </c>
      <c r="J73" s="379">
        <f>SUM([1]Raw_1940_1984!B43:F43)</f>
        <v>10510</v>
      </c>
      <c r="K73" s="188">
        <f>J73*100000/[1]Raw_1940_1984!$I43</f>
        <v>43.290221599802287</v>
      </c>
      <c r="L73" s="381" t="s">
        <v>33</v>
      </c>
      <c r="M73" s="187" t="s">
        <v>32</v>
      </c>
      <c r="N73" s="379">
        <f>[1]Raw_1940_1984!H43</f>
        <v>127723</v>
      </c>
      <c r="O73" s="188">
        <f>N73*100000/[1]Raw_1940_1984!$I43</f>
        <v>526.08534475656973</v>
      </c>
    </row>
    <row r="74" spans="1:15" s="7" customFormat="1" x14ac:dyDescent="0.25">
      <c r="A74" s="186" t="s">
        <v>102</v>
      </c>
      <c r="B74" s="377">
        <f>[1]Raw_1940_1984!B44</f>
        <v>5096</v>
      </c>
      <c r="C74" s="188">
        <f>B74*100000/[1]Raw_1940_1984!$I44</f>
        <v>20.544245111872605</v>
      </c>
      <c r="D74" s="377">
        <f>[1]Raw_1940_1984!C44</f>
        <v>3399</v>
      </c>
      <c r="E74" s="188">
        <f>D74*100000/[1]Raw_1940_1984!$I44</f>
        <v>13.702882483370288</v>
      </c>
      <c r="F74" s="377">
        <f>[1]Raw_1940_1984!D44</f>
        <v>2860</v>
      </c>
      <c r="G74" s="188">
        <f>F74*100000/[1]Raw_1940_1984!$I44</f>
        <v>11.529933481152993</v>
      </c>
      <c r="H74" s="377">
        <f>[1]Raw_1940_1984!E44</f>
        <v>27</v>
      </c>
      <c r="I74" s="189">
        <f>H74*100000/[1]Raw_1940_1984!J44</f>
        <v>6.2844627133516902</v>
      </c>
      <c r="J74" s="379">
        <f>SUM([1]Raw_1940_1984!B44:F44)</f>
        <v>11382</v>
      </c>
      <c r="K74" s="188">
        <f>J74*100000/[1]Raw_1940_1984!$I44</f>
        <v>45.88591009877041</v>
      </c>
      <c r="L74" s="381" t="s">
        <v>33</v>
      </c>
      <c r="M74" s="187" t="s">
        <v>32</v>
      </c>
      <c r="N74" s="379">
        <f>[1]Raw_1940_1984!H44</f>
        <v>109860</v>
      </c>
      <c r="O74" s="188">
        <f>N74*100000/[1]Raw_1940_1984!$I44</f>
        <v>442.89457770610761</v>
      </c>
    </row>
    <row r="75" spans="1:15" s="7" customFormat="1" x14ac:dyDescent="0.25">
      <c r="A75" s="186" t="s">
        <v>103</v>
      </c>
      <c r="B75" s="377">
        <f>[1]Raw_1940_1984!B45</f>
        <v>5290</v>
      </c>
      <c r="C75" s="188">
        <f>B75*100000/[1]Raw_1940_1984!$I45</f>
        <v>20.878557050953152</v>
      </c>
      <c r="D75" s="377">
        <f>[1]Raw_1940_1984!C45</f>
        <v>3171</v>
      </c>
      <c r="E75" s="188">
        <f>D75*100000/[1]Raw_1940_1984!$I45</f>
        <v>12.515293839049612</v>
      </c>
      <c r="F75" s="377">
        <f>[1]Raw_1940_1984!D45</f>
        <v>3201</v>
      </c>
      <c r="G75" s="188">
        <f>F75*100000/[1]Raw_1940_1984!$I45</f>
        <v>12.633697754272408</v>
      </c>
      <c r="H75" s="377">
        <f>[1]Raw_1940_1984!E45</f>
        <v>19</v>
      </c>
      <c r="I75" s="189">
        <f>H75*100000/[1]Raw_1940_1984!J45</f>
        <v>4.3605785340193979</v>
      </c>
      <c r="J75" s="379">
        <f>SUM([1]Raw_1940_1984!B45:F45)</f>
        <v>11681</v>
      </c>
      <c r="K75" s="188">
        <f>J75*100000/[1]Raw_1940_1984!$I45</f>
        <v>46.102537790582943</v>
      </c>
      <c r="L75" s="381" t="s">
        <v>33</v>
      </c>
      <c r="M75" s="187" t="s">
        <v>32</v>
      </c>
      <c r="N75" s="379">
        <f>[1]Raw_1940_1984!H45</f>
        <v>108066</v>
      </c>
      <c r="O75" s="188">
        <f>N75*100000/[1]Raw_1940_1984!$I45</f>
        <v>426.51458341555826</v>
      </c>
    </row>
    <row r="76" spans="1:15" s="7" customFormat="1" x14ac:dyDescent="0.25">
      <c r="A76" s="186" t="s">
        <v>104</v>
      </c>
      <c r="B76" s="377">
        <f>[1]Raw_1940_1984!B46</f>
        <v>4503</v>
      </c>
      <c r="C76" s="188">
        <f>B76*100000/[1]Raw_1940_1984!$I46</f>
        <v>17.442671211651689</v>
      </c>
      <c r="D76" s="377">
        <f>[1]Raw_1940_1984!C46</f>
        <v>3048</v>
      </c>
      <c r="E76" s="188">
        <f>D76*100000/[1]Raw_1940_1984!$I46</f>
        <v>11.806631546327859</v>
      </c>
      <c r="F76" s="377">
        <f>[1]Raw_1940_1984!D46</f>
        <v>3628</v>
      </c>
      <c r="G76" s="188">
        <f>F76*100000/[1]Raw_1940_1984!$I46</f>
        <v>14.053300278896808</v>
      </c>
      <c r="H76" s="377">
        <f>[1]Raw_1940_1984!E46</f>
        <v>26</v>
      </c>
      <c r="I76" s="189">
        <f>H76*100000/[1]Raw_1940_1984!J46</f>
        <v>5.8114324286870183</v>
      </c>
      <c r="J76" s="379">
        <f>SUM([1]Raw_1940_1984!B46:F46)</f>
        <v>11205</v>
      </c>
      <c r="K76" s="188">
        <f>J76*100000/[1]Raw_1940_1984!$I46</f>
        <v>43.403315773163932</v>
      </c>
      <c r="L76" s="381" t="s">
        <v>33</v>
      </c>
      <c r="M76" s="187" t="s">
        <v>32</v>
      </c>
      <c r="N76" s="379">
        <f>[1]Raw_1940_1984!H46</f>
        <v>110208</v>
      </c>
      <c r="O76" s="188">
        <f>N76*100000/[1]Raw_1940_1984!$I46</f>
        <v>426.89804772234271</v>
      </c>
    </row>
    <row r="77" spans="1:15" s="7" customFormat="1" x14ac:dyDescent="0.25">
      <c r="A77" s="186" t="s">
        <v>105</v>
      </c>
      <c r="B77" s="377">
        <f>[1]Raw_1985_cy!B2</f>
        <v>4285</v>
      </c>
      <c r="C77" s="188">
        <f>B77*100000/[1]Raw_1985_cy!$H2</f>
        <v>16.229441965125222</v>
      </c>
      <c r="D77" s="377">
        <f>[1]Raw_1985_cy!C2</f>
        <v>2724</v>
      </c>
      <c r="E77" s="188">
        <f>D77*100000/[1]Raw_1985_cy!$H2</f>
        <v>10.317152838506674</v>
      </c>
      <c r="F77" s="377">
        <f>[1]Raw_1985_cy!D2</f>
        <v>3637</v>
      </c>
      <c r="G77" s="188">
        <f>F77*100000/[1]Raw_1985_cy!$H2</f>
        <v>13.775141289885747</v>
      </c>
      <c r="H77" s="377">
        <f>[1]Raw_1985_cy!E2</f>
        <v>36</v>
      </c>
      <c r="I77" s="188">
        <f>H77*100000/[1]Raw_1985_cy!I2</f>
        <v>7.6462991911914635</v>
      </c>
      <c r="J77" s="379">
        <f>SUM([1]Raw_1985_cy!B2:E2)</f>
        <v>10682</v>
      </c>
      <c r="K77" s="188">
        <f>J77*100000/[1]Raw_1985_cy!$H2</f>
        <v>40.458086131030946</v>
      </c>
      <c r="L77" s="381" t="s">
        <v>33</v>
      </c>
      <c r="M77" s="187" t="s">
        <v>32</v>
      </c>
      <c r="N77" s="379">
        <f>[1]Raw_1985_cy!G2</f>
        <v>117392</v>
      </c>
      <c r="O77" s="188">
        <f>N77*100000/[1]Raw_1985_cy!$H2</f>
        <v>444.62232232671641</v>
      </c>
    </row>
    <row r="78" spans="1:15" s="7" customFormat="1" x14ac:dyDescent="0.25">
      <c r="A78" s="186" t="s">
        <v>106</v>
      </c>
      <c r="B78" s="377">
        <f>[1]Raw_1985_cy!B3</f>
        <v>5831</v>
      </c>
      <c r="C78" s="188">
        <f>B78*100000/[1]Raw_1985_cy!$H3</f>
        <v>21.554551516542535</v>
      </c>
      <c r="D78" s="377">
        <f>[1]Raw_1985_cy!C3</f>
        <v>3117</v>
      </c>
      <c r="E78" s="188">
        <f>D78*100000/[1]Raw_1985_cy!$H3</f>
        <v>11.522129493579675</v>
      </c>
      <c r="F78" s="377">
        <f>[1]Raw_1985_cy!D3</f>
        <v>4240</v>
      </c>
      <c r="G78" s="188">
        <f>F78*100000/[1]Raw_1985_cy!$H3</f>
        <v>15.673349070509406</v>
      </c>
      <c r="H78" s="377">
        <f>[1]Raw_1985_cy!E3</f>
        <v>59</v>
      </c>
      <c r="I78" s="188">
        <f>H78*100000/[1]Raw_1985_cy!I3</f>
        <v>12.243076955001504</v>
      </c>
      <c r="J78" s="379">
        <f>SUM([1]Raw_1985_cy!B3:E3)</f>
        <v>13247</v>
      </c>
      <c r="K78" s="188">
        <f>J78*100000/[1]Raw_1985_cy!$H3</f>
        <v>48.968126211565597</v>
      </c>
      <c r="L78" s="381" t="s">
        <v>33</v>
      </c>
      <c r="M78" s="187" t="s">
        <v>32</v>
      </c>
      <c r="N78" s="379">
        <f>[1]Raw_1985_cy!G3</f>
        <v>116895</v>
      </c>
      <c r="O78" s="188">
        <f>N78*100000/[1]Raw_1985_cy!$H3</f>
        <v>432.10758009367856</v>
      </c>
    </row>
    <row r="79" spans="1:15" s="7" customFormat="1" x14ac:dyDescent="0.25">
      <c r="A79" s="186" t="s">
        <v>107</v>
      </c>
      <c r="B79" s="377">
        <f>[1]Raw_1985_cy!B4</f>
        <v>7697</v>
      </c>
      <c r="C79" s="188">
        <f>B79*100000/[1]Raw_1985_cy!$H4</f>
        <v>27.770100942170217</v>
      </c>
      <c r="D79" s="377">
        <f>[1]Raw_1985_cy!C4</f>
        <v>5548</v>
      </c>
      <c r="E79" s="188">
        <f>D79*100000/[1]Raw_1985_cy!$H4</f>
        <v>20.016697418105803</v>
      </c>
      <c r="F79" s="377">
        <f>[1]Raw_1985_cy!D4</f>
        <v>7013</v>
      </c>
      <c r="G79" s="188">
        <f>F79*100000/[1]Raw_1985_cy!$H4</f>
        <v>25.302288931718817</v>
      </c>
      <c r="H79" s="377">
        <f>[1]Raw_1985_cy!E4</f>
        <v>73</v>
      </c>
      <c r="I79" s="188">
        <f>H79*100000/[1]Raw_1985_cy!I4</f>
        <v>14.502081942722736</v>
      </c>
      <c r="J79" s="379">
        <f>SUM([1]Raw_1985_cy!B4:E4)</f>
        <v>20331</v>
      </c>
      <c r="K79" s="188">
        <f>J79*100000/[1]Raw_1985_cy!$H4</f>
        <v>73.352464889601492</v>
      </c>
      <c r="L79" s="381" t="s">
        <v>33</v>
      </c>
      <c r="M79" s="187" t="s">
        <v>32</v>
      </c>
      <c r="N79" s="379">
        <f>[1]Raw_1985_cy!G4</f>
        <v>95877</v>
      </c>
      <c r="O79" s="188">
        <f>N79*100000/[1]Raw_1985_cy!$H4</f>
        <v>345.91580720182588</v>
      </c>
    </row>
    <row r="80" spans="1:15" s="7" customFormat="1" x14ac:dyDescent="0.25">
      <c r="A80" s="186" t="s">
        <v>108</v>
      </c>
      <c r="B80" s="377">
        <f>[1]Raw_1985_cy!B5</f>
        <v>6598</v>
      </c>
      <c r="C80" s="188">
        <f>B80*100000/[1]Raw_1985_cy!$H5</f>
        <v>23.238045138722818</v>
      </c>
      <c r="D80" s="377">
        <f>[1]Raw_1985_cy!C5</f>
        <v>6226</v>
      </c>
      <c r="E80" s="188">
        <f>D80*100000/[1]Raw_1985_cy!$H5</f>
        <v>21.927867389161605</v>
      </c>
      <c r="F80" s="377">
        <f>[1]Raw_1985_cy!D5</f>
        <v>9076</v>
      </c>
      <c r="G80" s="188">
        <f>F80*100000/[1]Raw_1985_cy!$H5</f>
        <v>31.965519502735418</v>
      </c>
      <c r="H80" s="377">
        <f>[1]Raw_1985_cy!E5</f>
        <v>122</v>
      </c>
      <c r="I80" s="188">
        <f>H80*100000/[1]Raw_1985_cy!I5</f>
        <v>22.901852421964755</v>
      </c>
      <c r="J80" s="379">
        <f>SUM([1]Raw_1985_cy!B5:E5)</f>
        <v>22022</v>
      </c>
      <c r="K80" s="188">
        <f>J80*100000/[1]Raw_1985_cy!$H5</f>
        <v>77.56111398074475</v>
      </c>
      <c r="L80" s="381" t="s">
        <v>33</v>
      </c>
      <c r="M80" s="187" t="s">
        <v>32</v>
      </c>
      <c r="N80" s="379">
        <f>[1]Raw_1985_cy!G5</f>
        <v>80708</v>
      </c>
      <c r="O80" s="188">
        <f>N80*100000/[1]Raw_1985_cy!$H5</f>
        <v>284.25221992361946</v>
      </c>
    </row>
    <row r="81" spans="1:15" s="7" customFormat="1" x14ac:dyDescent="0.25">
      <c r="A81" s="186" t="s">
        <v>109</v>
      </c>
      <c r="B81" s="377">
        <f>[1]Raw_1985_cy!B6</f>
        <v>5597</v>
      </c>
      <c r="C81" s="188">
        <f>B81*100000/[1]Raw_1985_cy!$H6</f>
        <v>19.205887179190139</v>
      </c>
      <c r="D81" s="377">
        <f>[1]Raw_1985_cy!C6</f>
        <v>6601</v>
      </c>
      <c r="E81" s="188">
        <f>D81*100000/[1]Raw_1985_cy!$H6</f>
        <v>22.651074016407737</v>
      </c>
      <c r="F81" s="377">
        <f>[1]Raw_1985_cy!D6</f>
        <v>5642</v>
      </c>
      <c r="G81" s="188">
        <f>F81*100000/[1]Raw_1985_cy!$H6</f>
        <v>19.360302923886145</v>
      </c>
      <c r="H81" s="377">
        <f>[1]Raw_1985_cy!E6</f>
        <v>104</v>
      </c>
      <c r="I81" s="188">
        <f>H81*100000/[1]Raw_1985_cy!I6</f>
        <v>18.267791775278056</v>
      </c>
      <c r="J81" s="379">
        <f>SUM([1]Raw_1985_cy!B6:E6)</f>
        <v>17944</v>
      </c>
      <c r="K81" s="188">
        <f>J81*100000/[1]Raw_1985_cy!$H6</f>
        <v>61.574136062781463</v>
      </c>
      <c r="L81" s="381" t="s">
        <v>33</v>
      </c>
      <c r="M81" s="187" t="s">
        <v>32</v>
      </c>
      <c r="N81" s="379">
        <f>[1]Raw_1985_cy!G6</f>
        <v>70596</v>
      </c>
      <c r="O81" s="188">
        <f>N81*100000/[1]Raw_1985_cy!$H6</f>
        <v>242.24742027909718</v>
      </c>
    </row>
    <row r="82" spans="1:15" s="7" customFormat="1" x14ac:dyDescent="0.25">
      <c r="A82" s="186" t="s">
        <v>110</v>
      </c>
      <c r="B82" s="377">
        <f>[1]Raw_1985_cy!B7</f>
        <v>4494</v>
      </c>
      <c r="C82" s="188">
        <f>B82*100000/[1]Raw_1985_cy!$H7</f>
        <v>15.06613005228289</v>
      </c>
      <c r="D82" s="377">
        <f>[1]Raw_1985_cy!C7</f>
        <v>5684</v>
      </c>
      <c r="E82" s="188">
        <f>D82*100000/[1]Raw_1985_cy!$H7</f>
        <v>19.055603742139731</v>
      </c>
      <c r="F82" s="377">
        <f>[1]Raw_1985_cy!D7</f>
        <v>6193</v>
      </c>
      <c r="G82" s="188">
        <f>F82*100000/[1]Raw_1985_cy!$H7</f>
        <v>20.762025681750767</v>
      </c>
      <c r="H82" s="377">
        <f>[1]Raw_1985_cy!E7</f>
        <v>695</v>
      </c>
      <c r="I82" s="188">
        <f>H82*100000/[1]Raw_1985_cy!I7</f>
        <v>113.62410204261803</v>
      </c>
      <c r="J82" s="379">
        <f>SUM([1]Raw_1985_cy!B7:E7)</f>
        <v>17066</v>
      </c>
      <c r="K82" s="188">
        <f>J82*100000/[1]Raw_1985_cy!$H7</f>
        <v>57.213746211005741</v>
      </c>
      <c r="L82" s="379">
        <f>[1]Raw_1985_cy!F7</f>
        <v>66213</v>
      </c>
      <c r="M82" s="188">
        <f>L82*100000/[1]Raw_1985_cy!$H7</f>
        <v>221.97900960209324</v>
      </c>
      <c r="N82" s="379">
        <f>[1]Raw_1985_cy!G7</f>
        <v>54076</v>
      </c>
      <c r="O82" s="188">
        <f>N82*100000/[1]Raw_1985_cy!$H7</f>
        <v>181.2897304644525</v>
      </c>
    </row>
    <row r="83" spans="1:15" s="7" customFormat="1" x14ac:dyDescent="0.25">
      <c r="A83" s="186" t="s">
        <v>111</v>
      </c>
      <c r="B83" s="377">
        <f>[1]Raw_1985_cy!B8</f>
        <v>2604</v>
      </c>
      <c r="C83" s="188">
        <f>B83*100000/[1]Raw_1985_cy!$H8</f>
        <v>8.5493095546085502</v>
      </c>
      <c r="D83" s="377">
        <f>[1]Raw_1985_cy!C8</f>
        <v>3972</v>
      </c>
      <c r="E83" s="188">
        <f>D83*100000/[1]Raw_1985_cy!$H8</f>
        <v>13.040651901269264</v>
      </c>
      <c r="F83" s="377">
        <f>[1]Raw_1985_cy!D8</f>
        <v>5526</v>
      </c>
      <c r="G83" s="188">
        <f>F83*100000/[1]Raw_1985_cy!$H8</f>
        <v>18.142659216116304</v>
      </c>
      <c r="H83" s="377">
        <f>[1]Raw_1985_cy!E8</f>
        <v>652</v>
      </c>
      <c r="I83" s="188">
        <f>H83*100000/[1]Raw_1985_cy!I8</f>
        <v>107.02068847787692</v>
      </c>
      <c r="J83" s="379">
        <f>SUM([1]Raw_1985_cy!B8:E8)</f>
        <v>12754</v>
      </c>
      <c r="K83" s="188">
        <f>J83*100000/[1]Raw_1985_cy!$H8</f>
        <v>41.8732312056365</v>
      </c>
      <c r="L83" s="379">
        <f>[1]Raw_1985_cy!F8</f>
        <v>69974</v>
      </c>
      <c r="M83" s="188">
        <f>L83*100000/[1]Raw_1985_cy!$H8</f>
        <v>229.73478754768769</v>
      </c>
      <c r="N83" s="379">
        <f>[1]Raw_1985_cy!G8</f>
        <v>44104</v>
      </c>
      <c r="O83" s="188">
        <f>N83*100000/[1]Raw_1985_cy!$H8</f>
        <v>144.79982664994452</v>
      </c>
    </row>
    <row r="84" spans="1:15" s="7" customFormat="1" x14ac:dyDescent="0.25">
      <c r="A84" s="186" t="s">
        <v>112</v>
      </c>
      <c r="B84" s="377">
        <f>[1]Raw_1985_cy!B9</f>
        <v>1500</v>
      </c>
      <c r="C84" s="188">
        <f>B84*100000/[1]Raw_1985_cy!$H9</f>
        <v>4.8406816868476925</v>
      </c>
      <c r="D84" s="377">
        <f>[1]Raw_1985_cy!C9</f>
        <v>3178</v>
      </c>
      <c r="E84" s="188">
        <f>D84*100000/[1]Raw_1985_cy!$H9</f>
        <v>10.255790933867978</v>
      </c>
      <c r="F84" s="377">
        <f>[1]Raw_1985_cy!D9</f>
        <v>6161</v>
      </c>
      <c r="G84" s="188">
        <f>F84*100000/[1]Raw_1985_cy!$H9</f>
        <v>19.882293248445755</v>
      </c>
      <c r="H84" s="377">
        <f>[1]Raw_1985_cy!E9</f>
        <v>522</v>
      </c>
      <c r="I84" s="188">
        <f>H84*100000/[1]Raw_1985_cy!I9</f>
        <v>86.8786594722704</v>
      </c>
      <c r="J84" s="379">
        <f>SUM([1]Raw_1985_cy!B9:E9)</f>
        <v>11361</v>
      </c>
      <c r="K84" s="188">
        <f>J84*100000/[1]Raw_1985_cy!$H9</f>
        <v>36.663323096184428</v>
      </c>
      <c r="L84" s="379">
        <f>[1]Raw_1985_cy!F9</f>
        <v>67113</v>
      </c>
      <c r="M84" s="188">
        <f>L84*100000/[1]Raw_1985_cy!$H9</f>
        <v>216.58178003293946</v>
      </c>
      <c r="N84" s="379">
        <f>[1]Raw_1985_cy!G9</f>
        <v>38182</v>
      </c>
      <c r="O84" s="188">
        <f>N84*100000/[1]Raw_1985_cy!$H9</f>
        <v>123.21793877814574</v>
      </c>
    </row>
    <row r="85" spans="1:15" s="7" customFormat="1" x14ac:dyDescent="0.25">
      <c r="A85" s="186" t="s">
        <v>113</v>
      </c>
      <c r="B85" s="377">
        <f>[1]Raw_1985_cy!B10</f>
        <v>1019</v>
      </c>
      <c r="C85" s="188">
        <f>B85*100000/[1]Raw_1985_cy!$H10</f>
        <v>3.2541167211111159</v>
      </c>
      <c r="D85" s="377">
        <f>[1]Raw_1985_cy!C10</f>
        <v>2303</v>
      </c>
      <c r="E85" s="188">
        <f>D85*100000/[1]Raw_1985_cy!$H10</f>
        <v>7.3544953961912656</v>
      </c>
      <c r="F85" s="377">
        <f>[1]Raw_1985_cy!D10</f>
        <v>6667</v>
      </c>
      <c r="G85" s="188">
        <f>F85*100000/[1]Raw_1985_cy!$H10</f>
        <v>21.290673385326603</v>
      </c>
      <c r="H85" s="377">
        <f>[1]Raw_1985_cy!E10</f>
        <v>453</v>
      </c>
      <c r="I85" s="188">
        <f>H85*100000/[1]Raw_1985_cy!I10</f>
        <v>77.504392771047236</v>
      </c>
      <c r="J85" s="379">
        <f>SUM([1]Raw_1985_cy!B10:E10)</f>
        <v>10442</v>
      </c>
      <c r="K85" s="188">
        <f>J85*100000/[1]Raw_1985_cy!$H10</f>
        <v>33.34591442771567</v>
      </c>
      <c r="L85" s="379">
        <f>[1]Raw_1985_cy!F10</f>
        <v>68323</v>
      </c>
      <c r="M85" s="188">
        <f>L85*100000/[1]Raw_1985_cy!$H10</f>
        <v>218.18549238123137</v>
      </c>
      <c r="N85" s="379">
        <f>[1]Raw_1985_cy!G10</f>
        <v>31443</v>
      </c>
      <c r="O85" s="188">
        <f>N85*100000/[1]Raw_1985_cy!$H10</f>
        <v>100.41137591942768</v>
      </c>
    </row>
    <row r="86" spans="1:15" s="7" customFormat="1" x14ac:dyDescent="0.25">
      <c r="A86" s="186" t="s">
        <v>114</v>
      </c>
      <c r="B86" s="377">
        <f>[1]Raw_1985_cy!B11</f>
        <v>775</v>
      </c>
      <c r="C86" s="188">
        <f>B86*100000/[1]Raw_1985_cy!$H11</f>
        <v>2.458468148644001</v>
      </c>
      <c r="D86" s="377">
        <f>[1]Raw_1985_cy!C11</f>
        <v>1638</v>
      </c>
      <c r="E86" s="188">
        <f>D86*100000/[1]Raw_1985_cy!$H11</f>
        <v>5.1960913902953214</v>
      </c>
      <c r="F86" s="377">
        <f>[1]Raw_1985_cy!D11</f>
        <v>5158</v>
      </c>
      <c r="G86" s="188">
        <f>F86*100000/[1]Raw_1985_cy!$H11</f>
        <v>16.362295110588075</v>
      </c>
      <c r="H86" s="377">
        <f>[1]Raw_1985_cy!E11</f>
        <v>428</v>
      </c>
      <c r="I86" s="188">
        <f>H86*100000/[1]Raw_1985_cy!I11</f>
        <v>75.480482651833924</v>
      </c>
      <c r="J86" s="379">
        <f>SUM([1]Raw_1985_cy!B11:E11)</f>
        <v>7999</v>
      </c>
      <c r="K86" s="188">
        <f>J86*100000/[1]Raw_1985_cy!$H11</f>
        <v>25.374563510972084</v>
      </c>
      <c r="L86" s="379">
        <f>[1]Raw_1985_cy!F11</f>
        <v>72770</v>
      </c>
      <c r="M86" s="188">
        <f>L86*100000/[1]Raw_1985_cy!$H11</f>
        <v>230.84222861525672</v>
      </c>
      <c r="N86" s="379">
        <f>[1]Raw_1985_cy!G11</f>
        <v>29241</v>
      </c>
      <c r="O86" s="188">
        <f>N86*100000/[1]Raw_1985_cy!$H11</f>
        <v>92.758796302579668</v>
      </c>
    </row>
    <row r="87" spans="1:15" s="7" customFormat="1" x14ac:dyDescent="0.25">
      <c r="A87" s="186" t="s">
        <v>115</v>
      </c>
      <c r="B87" s="377">
        <f>[1]Raw_1985_cy!B12</f>
        <v>591</v>
      </c>
      <c r="C87" s="188">
        <f>B87*100000/[1]Raw_1985_cy!$H12</f>
        <v>1.8636570609268004</v>
      </c>
      <c r="D87" s="377">
        <f>[1]Raw_1985_cy!C12</f>
        <v>1409</v>
      </c>
      <c r="E87" s="188">
        <f>D87*100000/[1]Raw_1985_cy!$H12</f>
        <v>4.4431350234278542</v>
      </c>
      <c r="F87" s="377">
        <f>[1]Raw_1985_cy!D12</f>
        <v>3614</v>
      </c>
      <c r="G87" s="188">
        <f>F87*100000/[1]Raw_1985_cy!$H12</f>
        <v>11.396373296428861</v>
      </c>
      <c r="H87" s="377">
        <f>[1]Raw_1985_cy!E12</f>
        <v>350</v>
      </c>
      <c r="I87" s="188">
        <f>H87*100000/[1]Raw_1985_cy!I12</f>
        <v>63.494827892733653</v>
      </c>
      <c r="J87" s="379">
        <f>SUM([1]Raw_1985_cy!B12:E12)</f>
        <v>5964</v>
      </c>
      <c r="K87" s="188">
        <f>J87*100000/[1]Raw_1985_cy!$H12</f>
        <v>18.80685399554558</v>
      </c>
      <c r="L87" s="379">
        <f>[1]Raw_1985_cy!F12</f>
        <v>61541</v>
      </c>
      <c r="M87" s="188">
        <f>L87*100000/[1]Raw_1985_cy!$H12</f>
        <v>194.0631458316349</v>
      </c>
      <c r="N87" s="379">
        <f>[1]Raw_1985_cy!G12</f>
        <v>24369</v>
      </c>
      <c r="O87" s="188">
        <f>N87*100000/[1]Raw_1985_cy!$H12</f>
        <v>76.845108151819289</v>
      </c>
    </row>
    <row r="88" spans="1:15" s="7" customFormat="1" x14ac:dyDescent="0.25">
      <c r="A88" s="186" t="s">
        <v>116</v>
      </c>
      <c r="B88" s="377">
        <f>[1]Raw_1985_cy!B13</f>
        <v>521</v>
      </c>
      <c r="C88" s="188">
        <f>B88*100000/[1]Raw_1985_cy!$H13</f>
        <v>1.6300122485565318</v>
      </c>
      <c r="D88" s="377">
        <f>[1]Raw_1985_cy!C13</f>
        <v>1190</v>
      </c>
      <c r="E88" s="188">
        <f>D88*100000/[1]Raw_1985_cy!$H13</f>
        <v>3.7230606061080094</v>
      </c>
      <c r="F88" s="377">
        <f>[1]Raw_1985_cy!D13</f>
        <v>2592</v>
      </c>
      <c r="G88" s="188">
        <f>F88*100000/[1]Raw_1985_cy!$H13</f>
        <v>8.1093891521276973</v>
      </c>
      <c r="H88" s="377">
        <f>[1]Raw_1985_cy!E13</f>
        <v>191</v>
      </c>
      <c r="I88" s="188">
        <f>H88*100000/[1]Raw_1985_cy!I13</f>
        <v>35.460466221585214</v>
      </c>
      <c r="J88" s="379">
        <f>SUM([1]Raw_1985_cy!B13:E13)</f>
        <v>4494</v>
      </c>
      <c r="K88" s="188">
        <f>J88*100000/[1]Raw_1985_cy!$H13</f>
        <v>14.060028877184365</v>
      </c>
      <c r="L88" s="379">
        <f>[1]Raw_1985_cy!F13</f>
        <v>61666</v>
      </c>
      <c r="M88" s="188">
        <f>L88*100000/[1]Raw_1985_cy!$H13</f>
        <v>192.92962633298868</v>
      </c>
      <c r="N88" s="379">
        <f>[1]Raw_1985_cy!G13</f>
        <v>18570</v>
      </c>
      <c r="O88" s="188">
        <f>N88*100000/[1]Raw_1985_cy!$H13</f>
        <v>58.098517189433387</v>
      </c>
    </row>
    <row r="89" spans="1:15" s="7" customFormat="1" x14ac:dyDescent="0.25">
      <c r="A89" s="186" t="s">
        <v>117</v>
      </c>
      <c r="B89" s="377">
        <f>[1]Raw_1985_cy!B14</f>
        <v>386</v>
      </c>
      <c r="C89" s="188">
        <f>B89*100000/[1]Raw_1985_cy!$H14</f>
        <v>1.1894200425203931</v>
      </c>
      <c r="D89" s="377">
        <f>[1]Raw_1985_cy!C14</f>
        <v>960</v>
      </c>
      <c r="E89" s="188">
        <f>D89*100000/[1]Raw_1985_cy!$H14</f>
        <v>2.9581431109315477</v>
      </c>
      <c r="F89" s="377">
        <f>[1]Raw_1985_cy!D14</f>
        <v>2441</v>
      </c>
      <c r="G89" s="188">
        <f>F89*100000/[1]Raw_1985_cy!$H14</f>
        <v>7.5216951393582381</v>
      </c>
      <c r="H89" s="377">
        <f>[1]Raw_1985_cy!E14</f>
        <v>178</v>
      </c>
      <c r="I89" s="188">
        <f>H89*100000/[1]Raw_1985_cy!I14</f>
        <v>33.958189456172953</v>
      </c>
      <c r="J89" s="379">
        <f>SUM([1]Raw_1985_cy!B14:E14)</f>
        <v>3965</v>
      </c>
      <c r="K89" s="188">
        <f>J89*100000/[1]Raw_1985_cy!$H14</f>
        <v>12.217747327962071</v>
      </c>
      <c r="L89" s="379">
        <f>[1]Raw_1985_cy!F14</f>
        <v>70491</v>
      </c>
      <c r="M89" s="188">
        <f>L89*100000/[1]Raw_1985_cy!$H14</f>
        <v>217.21090211737058</v>
      </c>
      <c r="N89" s="379">
        <f>[1]Raw_1985_cy!G14</f>
        <v>18424</v>
      </c>
      <c r="O89" s="188">
        <f>N89*100000/[1]Raw_1985_cy!$H14</f>
        <v>56.771696537294623</v>
      </c>
    </row>
    <row r="90" spans="1:15" s="7" customFormat="1" x14ac:dyDescent="0.25">
      <c r="A90" s="186" t="s">
        <v>118</v>
      </c>
      <c r="B90" s="377">
        <f>[1]Raw_1985_cy!B15</f>
        <v>325</v>
      </c>
      <c r="C90" s="188">
        <f>B90*100000/[1]Raw_1985_cy!$H15</f>
        <v>0.98895516612834333</v>
      </c>
      <c r="D90" s="377">
        <f>[1]Raw_1985_cy!C15</f>
        <v>780</v>
      </c>
      <c r="E90" s="188">
        <f>D90*100000/[1]Raw_1985_cy!$H15</f>
        <v>2.3734923987080241</v>
      </c>
      <c r="F90" s="377">
        <f>[1]Raw_1985_cy!D15</f>
        <v>1750</v>
      </c>
      <c r="G90" s="188">
        <f>F90*100000/[1]Raw_1985_cy!$H15</f>
        <v>5.3251432022295413</v>
      </c>
      <c r="H90" s="377">
        <f>[1]Raw_1985_cy!E15</f>
        <v>120</v>
      </c>
      <c r="I90" s="188">
        <f>H90*100000/[1]Raw_1985_cy!I15</f>
        <v>23.020920261287444</v>
      </c>
      <c r="J90" s="379">
        <f>SUM([1]Raw_1985_cy!B15:E15)</f>
        <v>2975</v>
      </c>
      <c r="K90" s="188">
        <f>J90*100000/[1]Raw_1985_cy!$H15</f>
        <v>9.0527434437902201</v>
      </c>
      <c r="L90" s="379">
        <f>[1]Raw_1985_cy!F15</f>
        <v>76801</v>
      </c>
      <c r="M90" s="188">
        <f>L90*100000/[1]Raw_1985_cy!$H15</f>
        <v>233.70075604253199</v>
      </c>
      <c r="N90" s="379">
        <f>[1]Raw_1985_cy!G15</f>
        <v>19550</v>
      </c>
      <c r="O90" s="188">
        <f>N90*100000/[1]Raw_1985_cy!$H15</f>
        <v>59.489456916335733</v>
      </c>
    </row>
    <row r="91" spans="1:15" s="7" customFormat="1" x14ac:dyDescent="0.25">
      <c r="A91" s="186" t="s">
        <v>119</v>
      </c>
      <c r="B91" s="377">
        <f>[1]Raw_1985_cy!B16</f>
        <v>293</v>
      </c>
      <c r="C91" s="188">
        <f>B91*100000/[1]Raw_1985_cy!$H16</f>
        <v>0.87675806969921799</v>
      </c>
      <c r="D91" s="377">
        <f>[1]Raw_1985_cy!C16</f>
        <v>589</v>
      </c>
      <c r="E91" s="188">
        <f>D91*100000/[1]Raw_1985_cy!$H16</f>
        <v>1.7624931844806806</v>
      </c>
      <c r="F91" s="377">
        <f>[1]Raw_1985_cy!D16</f>
        <v>1909</v>
      </c>
      <c r="G91" s="188">
        <f>F91*100000/[1]Raw_1985_cy!$H16</f>
        <v>5.7123930206682845</v>
      </c>
      <c r="H91" s="377">
        <f>[1]Raw_1985_cy!E16</f>
        <v>89</v>
      </c>
      <c r="I91" s="188">
        <f>H91*100000/[1]Raw_1985_cy!I16</f>
        <v>17.179046196192427</v>
      </c>
      <c r="J91" s="379">
        <f>SUM([1]Raw_1985_cy!B16:E16)</f>
        <v>2880</v>
      </c>
      <c r="K91" s="188">
        <f>J91*100000/[1]Raw_1985_cy!$H16</f>
        <v>8.6179632789547718</v>
      </c>
      <c r="L91" s="379">
        <f>[1]Raw_1985_cy!F16</f>
        <v>84841</v>
      </c>
      <c r="M91" s="188">
        <f>L91*100000/[1]Raw_1985_cy!$H16</f>
        <v>253.8738272742367</v>
      </c>
      <c r="N91" s="379">
        <f>[1]Raw_1985_cy!G16</f>
        <v>18662</v>
      </c>
      <c r="O91" s="188">
        <f>N91*100000/[1]Raw_1985_cy!$H16</f>
        <v>55.843205108282618</v>
      </c>
    </row>
    <row r="92" spans="1:15" s="7" customFormat="1" x14ac:dyDescent="0.25">
      <c r="A92" s="186" t="s">
        <v>120</v>
      </c>
      <c r="B92" s="377">
        <f>[1]Raw_1985_cy!B17</f>
        <v>331</v>
      </c>
      <c r="C92" s="188">
        <f>B92*100000/[1]Raw_1985_cy!$H17</f>
        <v>0.97350550361483768</v>
      </c>
      <c r="D92" s="377">
        <f>[1]Raw_1985_cy!C17</f>
        <v>357</v>
      </c>
      <c r="E92" s="188">
        <f>D92*100000/[1]Raw_1985_cy!$H17</f>
        <v>1.0499742138685713</v>
      </c>
      <c r="F92" s="377">
        <f>[1]Raw_1985_cy!D17</f>
        <v>2619</v>
      </c>
      <c r="G92" s="188">
        <f>F92*100000/[1]Raw_1985_cy!$H17</f>
        <v>7.7027520059433838</v>
      </c>
      <c r="H92" s="377">
        <f>[1]Raw_1985_cy!E17</f>
        <v>82</v>
      </c>
      <c r="I92" s="188">
        <f>H92*100000/[1]Raw_1985_cy!I17</f>
        <v>15.43427727114449</v>
      </c>
      <c r="J92" s="379">
        <f>SUM([1]Raw_1985_cy!B17:E17)</f>
        <v>3389</v>
      </c>
      <c r="K92" s="188">
        <f>J92*100000/[1]Raw_1985_cy!$H17</f>
        <v>9.9674022711501049</v>
      </c>
      <c r="L92" s="379">
        <f>[1]Raw_1985_cy!F17</f>
        <v>96424</v>
      </c>
      <c r="M92" s="188">
        <f>L92*100000/[1]Raw_1985_cy!$H17</f>
        <v>283.59303528869219</v>
      </c>
      <c r="N92" s="379">
        <f>[1]Raw_1985_cy!G17</f>
        <v>21778</v>
      </c>
      <c r="O92" s="188">
        <f>N92*100000/[1]Raw_1985_cy!$H17</f>
        <v>64.051368150223368</v>
      </c>
    </row>
    <row r="93" spans="1:15" s="7" customFormat="1" x14ac:dyDescent="0.25">
      <c r="A93" s="186" t="s">
        <v>121</v>
      </c>
      <c r="B93" s="377">
        <f>[1]Raw_1985_cy!B18</f>
        <v>546</v>
      </c>
      <c r="C93" s="188">
        <f>B93*100000/[1]Raw_1985_cy!$H18</f>
        <v>1.5820244013066247</v>
      </c>
      <c r="D93" s="377">
        <f>[1]Raw_1985_cy!C18</f>
        <v>410</v>
      </c>
      <c r="E93" s="188">
        <f>D93*100000/[1]Raw_1985_cy!$H18</f>
        <v>1.1879670412742054</v>
      </c>
      <c r="F93" s="377">
        <f>[1]Raw_1985_cy!D18</f>
        <v>2177</v>
      </c>
      <c r="G93" s="188">
        <f>F93*100000/[1]Raw_1985_cy!$H18</f>
        <v>6.3078152411071828</v>
      </c>
      <c r="H93" s="377">
        <f>[1]Raw_1985_cy!E18</f>
        <v>65</v>
      </c>
      <c r="I93" s="188">
        <f>H93*100000/[1]Raw_1985_cy!I18</f>
        <v>12.325289028027708</v>
      </c>
      <c r="J93" s="379">
        <f>SUM([1]Raw_1985_cy!B18:E18)</f>
        <v>3198</v>
      </c>
      <c r="K93" s="188">
        <f>J93*100000/[1]Raw_1985_cy!$H18</f>
        <v>9.2661429219388012</v>
      </c>
      <c r="L93" s="379">
        <f>[1]Raw_1985_cy!F18</f>
        <v>101590</v>
      </c>
      <c r="M93" s="188">
        <f>L93*100000/[1]Raw_1985_cy!$H18</f>
        <v>294.35505298304031</v>
      </c>
      <c r="N93" s="379">
        <f>[1]Raw_1985_cy!G18</f>
        <v>23285</v>
      </c>
      <c r="O93" s="188">
        <f>N93*100000/[1]Raw_1985_cy!$H18</f>
        <v>67.467835502609447</v>
      </c>
    </row>
    <row r="94" spans="1:15" s="7" customFormat="1" x14ac:dyDescent="0.25">
      <c r="A94" s="186" t="s">
        <v>122</v>
      </c>
      <c r="B94" s="377">
        <f>[1]Raw_1985_cy!B19</f>
        <v>1064</v>
      </c>
      <c r="C94" s="188">
        <f>B94*100000/[1]Raw_1985_cy!$H19</f>
        <v>3.0453694213426017</v>
      </c>
      <c r="D94" s="377">
        <f>[1]Raw_1985_cy!C19</f>
        <v>734</v>
      </c>
      <c r="E94" s="188">
        <f>D94*100000/[1]Raw_1985_cy!$H19</f>
        <v>2.1008469504374712</v>
      </c>
      <c r="F94" s="377">
        <f>[1]Raw_1985_cy!D19</f>
        <v>2222</v>
      </c>
      <c r="G94" s="188">
        <f>F94*100000/[1]Raw_1985_cy!$H19</f>
        <v>6.3597846374278761</v>
      </c>
      <c r="H94" s="377">
        <f>[1]Raw_1985_cy!E19</f>
        <v>57</v>
      </c>
      <c r="I94" s="188">
        <f>H94*100000/[1]Raw_1985_cy!I19</f>
        <v>10.770059235325794</v>
      </c>
      <c r="J94" s="379">
        <f>SUM([1]Raw_1985_cy!B19:E19)</f>
        <v>4077</v>
      </c>
      <c r="K94" s="188">
        <f>J94*100000/[1]Raw_1985_cy!$H19</f>
        <v>11.669145799637016</v>
      </c>
      <c r="L94" s="379">
        <f>[1]Raw_1985_cy!F19</f>
        <v>110759</v>
      </c>
      <c r="M94" s="188">
        <f>L94*100000/[1]Raw_1985_cy!$H19</f>
        <v>317.01322531812519</v>
      </c>
      <c r="N94" s="379">
        <f>[1]Raw_1985_cy!G19</f>
        <v>24672</v>
      </c>
      <c r="O94" s="188">
        <f>N94*100000/[1]Raw_1985_cy!$H19</f>
        <v>70.61593455203446</v>
      </c>
    </row>
    <row r="95" spans="1:15" s="7" customFormat="1" x14ac:dyDescent="0.25">
      <c r="A95" s="186" t="s">
        <v>123</v>
      </c>
      <c r="B95" s="377">
        <f>[1]Raw_1985_cy!B20</f>
        <v>1300</v>
      </c>
      <c r="C95" s="188">
        <f>B95*100000/[1]Raw_1985_cy!$H20</f>
        <v>3.6734653279127301</v>
      </c>
      <c r="D95" s="377">
        <f>[1]Raw_1985_cy!C20</f>
        <v>823</v>
      </c>
      <c r="E95" s="188">
        <f>D95*100000/[1]Raw_1985_cy!$H20</f>
        <v>2.3255861268247515</v>
      </c>
      <c r="F95" s="377">
        <f>[1]Raw_1985_cy!D20</f>
        <v>2108</v>
      </c>
      <c r="G95" s="188">
        <f>F95*100000/[1]Raw_1985_cy!$H20</f>
        <v>5.9566653163384888</v>
      </c>
      <c r="H95" s="377">
        <f>[1]Raw_1985_cy!E20</f>
        <v>64</v>
      </c>
      <c r="I95" s="188">
        <f>H95*100000/[1]Raw_1985_cy!I20</f>
        <v>11.833728715467238</v>
      </c>
      <c r="J95" s="379">
        <f>SUM([1]Raw_1985_cy!B20:E20)</f>
        <v>4295</v>
      </c>
      <c r="K95" s="188">
        <f>J95*100000/[1]Raw_1985_cy!$H20</f>
        <v>12.136564294911674</v>
      </c>
      <c r="L95" s="379">
        <f>[1]Raw_1985_cy!F20</f>
        <v>116385</v>
      </c>
      <c r="M95" s="188">
        <f>L95*100000/[1]Raw_1985_cy!$H20</f>
        <v>328.87404783778703</v>
      </c>
      <c r="N95" s="379">
        <f>[1]Raw_1985_cy!G20</f>
        <v>25692</v>
      </c>
      <c r="O95" s="188">
        <f>N95*100000/[1]Raw_1985_cy!$H20</f>
        <v>72.598977849795276</v>
      </c>
    </row>
    <row r="96" spans="1:15" s="7" customFormat="1" x14ac:dyDescent="0.25">
      <c r="A96" s="186" t="s">
        <v>124</v>
      </c>
      <c r="B96" s="377">
        <f>[1]Raw_1985_cy!B21</f>
        <v>1375</v>
      </c>
      <c r="C96" s="188">
        <f>B96*100000/[1]Raw_1985_cy!$H21</f>
        <v>3.845856397400313</v>
      </c>
      <c r="D96" s="377">
        <f>[1]Raw_1985_cy!C21</f>
        <v>876</v>
      </c>
      <c r="E96" s="188">
        <f>D96*100000/[1]Raw_1985_cy!$H21</f>
        <v>2.4501601484528539</v>
      </c>
      <c r="F96" s="377">
        <f>[1]Raw_1985_cy!D21</f>
        <v>2461</v>
      </c>
      <c r="G96" s="188">
        <f>F96*100000/[1]Raw_1985_cy!$H21</f>
        <v>6.8833837047288506</v>
      </c>
      <c r="H96" s="377">
        <f>[1]Raw_1985_cy!E21</f>
        <v>65</v>
      </c>
      <c r="I96" s="188">
        <f>H96*100000/[1]Raw_1985_cy!I21</f>
        <v>11.933502850271259</v>
      </c>
      <c r="J96" s="379">
        <f>SUM([1]Raw_1985_cy!B21:E21)</f>
        <v>4777</v>
      </c>
      <c r="K96" s="188">
        <f>J96*100000/[1]Raw_1985_cy!$H21</f>
        <v>13.361204371186396</v>
      </c>
      <c r="L96" s="379">
        <f>[1]Raw_1985_cy!F21</f>
        <v>123439</v>
      </c>
      <c r="M96" s="188">
        <f>L96*100000/[1]Raw_1985_cy!$H21</f>
        <v>345.25721297359797</v>
      </c>
      <c r="N96" s="379">
        <f>[1]Raw_1985_cy!G21</f>
        <v>30481</v>
      </c>
      <c r="O96" s="188">
        <f>N96*100000/[1]Raw_1985_cy!$H21</f>
        <v>85.254944617570132</v>
      </c>
    </row>
    <row r="97" spans="1:15" s="7" customFormat="1" x14ac:dyDescent="0.25">
      <c r="A97" s="186" t="s">
        <v>125</v>
      </c>
      <c r="B97" s="377">
        <f>[1]Raw_1985_cy!B22</f>
        <v>1602</v>
      </c>
      <c r="C97" s="188">
        <f>B97*100000/[1]Raw_1985_cy!$H22</f>
        <v>4.4517829390670967</v>
      </c>
      <c r="D97" s="377">
        <f>[1]Raw_1985_cy!C22</f>
        <v>1177</v>
      </c>
      <c r="E97" s="188">
        <f>D97*100000/[1]Raw_1985_cy!$H22</f>
        <v>3.2707543815742648</v>
      </c>
      <c r="F97" s="377">
        <f>[1]Raw_1985_cy!D22</f>
        <v>2712</v>
      </c>
      <c r="G97" s="188">
        <f>F97*100000/[1]Raw_1985_cy!$H22</f>
        <v>7.5363516421660206</v>
      </c>
      <c r="H97" s="377">
        <f>[1]Raw_1985_cy!E22</f>
        <v>72</v>
      </c>
      <c r="I97" s="188">
        <f>H97*100000/[1]Raw_1985_cy!I22</f>
        <v>13.121924548933844</v>
      </c>
      <c r="J97" s="379">
        <f>SUM([1]Raw_1985_cy!B22:E22)</f>
        <v>5563</v>
      </c>
      <c r="K97" s="188">
        <f>J97*100000/[1]Raw_1985_cy!$H22</f>
        <v>15.458969094900285</v>
      </c>
      <c r="L97" s="379">
        <f>[1]Raw_1985_cy!F22</f>
        <v>129177</v>
      </c>
      <c r="M97" s="188">
        <f>L97*100000/[1]Raw_1985_cy!$H22</f>
        <v>358.96876699117996</v>
      </c>
      <c r="N97" s="379">
        <f>[1]Raw_1985_cy!G22</f>
        <v>34099</v>
      </c>
      <c r="O97" s="188">
        <f>N97*100000/[1]Raw_1985_cy!$H22</f>
        <v>94.757394781054259</v>
      </c>
    </row>
    <row r="98" spans="1:15" s="7" customFormat="1" x14ac:dyDescent="0.25">
      <c r="A98" s="186" t="s">
        <v>126</v>
      </c>
      <c r="B98" s="377">
        <f>[1]Raw_1985_cy!B23</f>
        <v>1851</v>
      </c>
      <c r="C98" s="188">
        <f>B98*100000/[1]Raw_1985_cy!$H23</f>
        <v>5.1066545916770307</v>
      </c>
      <c r="D98" s="377">
        <f>[1]Raw_1985_cy!C23</f>
        <v>1373</v>
      </c>
      <c r="E98" s="188">
        <f>D98*100000/[1]Raw_1985_cy!$H23</f>
        <v>3.7879182897744803</v>
      </c>
      <c r="F98" s="377">
        <f>[1]Raw_1985_cy!D23</f>
        <v>2957</v>
      </c>
      <c r="G98" s="188">
        <f>F98*100000/[1]Raw_1985_cy!$H23</f>
        <v>8.1579565789243542</v>
      </c>
      <c r="H98" s="377">
        <f>[1]Raw_1985_cy!E23</f>
        <v>70</v>
      </c>
      <c r="I98" s="188">
        <f>H98*100000/[1]Raw_1985_cy!I23</f>
        <v>12.45203742015131</v>
      </c>
      <c r="J98" s="379">
        <f>SUM([1]Raw_1985_cy!B23:E23)</f>
        <v>6251</v>
      </c>
      <c r="K98" s="188">
        <f>J98*100000/[1]Raw_1985_cy!$H23</f>
        <v>17.245649839315568</v>
      </c>
      <c r="L98" s="379">
        <f>[1]Raw_1985_cy!F23</f>
        <v>136481</v>
      </c>
      <c r="M98" s="188">
        <f>L98*100000/[1]Raw_1985_cy!$H23</f>
        <v>376.53232054385347</v>
      </c>
      <c r="N98" s="379">
        <f>[1]Raw_1985_cy!G23</f>
        <v>33820</v>
      </c>
      <c r="O98" s="188">
        <f>N98*100000/[1]Raw_1985_cy!$H23</f>
        <v>93.304731653439859</v>
      </c>
    </row>
    <row r="99" spans="1:15" s="7" customFormat="1" x14ac:dyDescent="0.25">
      <c r="A99" s="186" t="s">
        <v>127</v>
      </c>
      <c r="B99" s="377">
        <f>[1]Raw_1985_cy!B24</f>
        <v>2071</v>
      </c>
      <c r="C99" s="188">
        <f>B99*100000/[1]Raw_1985_cy!$H24</f>
        <v>5.6658186359690736</v>
      </c>
      <c r="D99" s="377">
        <f>[1]Raw_1985_cy!C24</f>
        <v>1482</v>
      </c>
      <c r="E99" s="188">
        <f>D99*100000/[1]Raw_1985_cy!$H24</f>
        <v>4.0544390239044743</v>
      </c>
      <c r="F99" s="377">
        <f>[1]Raw_1985_cy!D24</f>
        <v>2867</v>
      </c>
      <c r="G99" s="188">
        <f>F99*100000/[1]Raw_1985_cy!$H24</f>
        <v>7.8435065327490747</v>
      </c>
      <c r="H99" s="377">
        <f>[1]Raw_1985_cy!E24</f>
        <v>85</v>
      </c>
      <c r="I99" s="188">
        <f>H99*100000/[1]Raw_1985_cy!I24</f>
        <v>15.014033705622492</v>
      </c>
      <c r="J99" s="379">
        <f>SUM([1]Raw_1985_cy!B24:E24)</f>
        <v>6505</v>
      </c>
      <c r="K99" s="188">
        <f>J99*100000/[1]Raw_1985_cy!$H24</f>
        <v>17.796306241901895</v>
      </c>
      <c r="L99" s="379">
        <f>[1]Raw_1985_cy!F24</f>
        <v>143014</v>
      </c>
      <c r="M99" s="188">
        <f>L99*100000/[1]Raw_1985_cy!$H24</f>
        <v>391.25610159559687</v>
      </c>
      <c r="N99" s="379">
        <f>[1]Raw_1985_cy!G24</f>
        <v>31190</v>
      </c>
      <c r="O99" s="188">
        <f>N99*100000/[1]Raw_1985_cy!$H24</f>
        <v>85.329253141417382</v>
      </c>
    </row>
    <row r="100" spans="1:15" s="7" customFormat="1" x14ac:dyDescent="0.25">
      <c r="A100" s="186" t="s">
        <v>128</v>
      </c>
      <c r="B100" s="377">
        <f>[1]Raw_1985_cy!B25</f>
        <v>2184</v>
      </c>
      <c r="C100" s="188">
        <f>B100*100000/[1]Raw_1985_cy!$H25</f>
        <v>5.9257294467132304</v>
      </c>
      <c r="D100" s="377">
        <f>[1]Raw_1985_cy!C25</f>
        <v>1641</v>
      </c>
      <c r="E100" s="188">
        <f>D100*100000/[1]Raw_1985_cy!$H25</f>
        <v>4.4524368232859031</v>
      </c>
      <c r="F100" s="377">
        <f>[1]Raw_1985_cy!D25</f>
        <v>3056</v>
      </c>
      <c r="G100" s="188">
        <f>F100*100000/[1]Raw_1985_cy!$H25</f>
        <v>8.2916800316646668</v>
      </c>
      <c r="H100" s="377">
        <f>[1]Raw_1985_cy!E25</f>
        <v>67</v>
      </c>
      <c r="I100" s="188">
        <f>H100*100000/[1]Raw_1985_cy!I25</f>
        <v>12.147209677156175</v>
      </c>
      <c r="J100" s="379">
        <f>SUM([1]Raw_1985_cy!B25:E25)</f>
        <v>6948</v>
      </c>
      <c r="K100" s="188">
        <f>J100*100000/[1]Raw_1985_cy!$H25</f>
        <v>18.851633789269012</v>
      </c>
      <c r="L100" s="379">
        <f>[1]Raw_1985_cy!F25</f>
        <v>149254</v>
      </c>
      <c r="M100" s="188">
        <f>L100*100000/[1]Raw_1985_cy!$H25</f>
        <v>404.96283097057534</v>
      </c>
      <c r="N100" s="379">
        <f>[1]Raw_1985_cy!G25</f>
        <v>25491</v>
      </c>
      <c r="O100" s="188">
        <f>N100*100000/[1]Raw_1985_cy!$H25</f>
        <v>69.163355918574624</v>
      </c>
    </row>
    <row r="101" spans="1:15" s="7" customFormat="1" x14ac:dyDescent="0.25">
      <c r="A101" s="186" t="s">
        <v>129</v>
      </c>
      <c r="B101" s="377">
        <f>[1]Raw_1985_cy!B26</f>
        <v>2019</v>
      </c>
      <c r="C101" s="188">
        <f>B101*100000/[1]Raw_1985_cy!$H26</f>
        <v>5.4453944261816503</v>
      </c>
      <c r="D101" s="377">
        <f>[1]Raw_1985_cy!C26</f>
        <v>1718</v>
      </c>
      <c r="E101" s="188">
        <f>D101*100000/[1]Raw_1985_cy!$H26</f>
        <v>4.6335748510054859</v>
      </c>
      <c r="F101" s="377">
        <f>[1]Raw_1985_cy!D26</f>
        <v>2494</v>
      </c>
      <c r="G101" s="188">
        <f>F101*100000/[1]Raw_1985_cy!$H26</f>
        <v>6.7265050514596512</v>
      </c>
      <c r="H101" s="377">
        <f>[1]Raw_1985_cy!E26</f>
        <v>61</v>
      </c>
      <c r="I101" s="188">
        <f>H101*100000/[1]Raw_1985_cy!I26</f>
        <v>11.579918522933934</v>
      </c>
      <c r="J101" s="379">
        <f>SUM([1]Raw_1985_cy!B26:E26)</f>
        <v>6292</v>
      </c>
      <c r="K101" s="188">
        <f>J101*100000/[1]Raw_1985_cy!$H26</f>
        <v>16.969995903682488</v>
      </c>
      <c r="L101" s="379">
        <f>[1]Raw_1985_cy!F26</f>
        <v>147604</v>
      </c>
      <c r="M101" s="188">
        <f>L101*100000/[1]Raw_1985_cy!$H26</f>
        <v>398.09905838638747</v>
      </c>
      <c r="N101" s="379">
        <f>[1]Raw_1985_cy!G26</f>
        <v>24011</v>
      </c>
      <c r="O101" s="188">
        <f>N101*100000/[1]Raw_1985_cy!$H26</f>
        <v>64.759467839052803</v>
      </c>
    </row>
    <row r="102" spans="1:15" s="7" customFormat="1" x14ac:dyDescent="0.25">
      <c r="A102" s="186" t="s">
        <v>130</v>
      </c>
      <c r="B102" s="377">
        <f>[1]Raw_1985_cy!B27</f>
        <v>2041</v>
      </c>
      <c r="C102" s="188">
        <f>B102*100000/[1]Raw_1985_cy!$H27</f>
        <v>5.4620477599743387</v>
      </c>
      <c r="D102" s="377">
        <f>[1]Raw_1985_cy!C27</f>
        <v>1769</v>
      </c>
      <c r="E102" s="188">
        <f>D102*100000/[1]Raw_1985_cy!$H27</f>
        <v>4.7341315469841279</v>
      </c>
      <c r="F102" s="377">
        <f>[1]Raw_1985_cy!D27</f>
        <v>2362</v>
      </c>
      <c r="G102" s="188">
        <f>F102*100000/[1]Raw_1985_cy!$H27</f>
        <v>6.3210959378046976</v>
      </c>
      <c r="H102" s="377">
        <f>[1]Raw_1985_cy!E27</f>
        <v>47</v>
      </c>
      <c r="I102" s="188">
        <f>H102*100000/[1]Raw_1985_cy!I27</f>
        <v>9.2160657595704922</v>
      </c>
      <c r="J102" s="379">
        <f>SUM([1]Raw_1985_cy!B27:E27)</f>
        <v>6219</v>
      </c>
      <c r="K102" s="188">
        <f>J102*100000/[1]Raw_1985_cy!$H27</f>
        <v>16.643054884507798</v>
      </c>
      <c r="L102" s="379">
        <f>[1]Raw_1985_cy!F27</f>
        <v>155338</v>
      </c>
      <c r="M102" s="188">
        <f>L102*100000/[1]Raw_1985_cy!$H27</f>
        <v>415.70973784365208</v>
      </c>
      <c r="N102" s="379">
        <f>[1]Raw_1985_cy!G27</f>
        <v>26842</v>
      </c>
      <c r="O102" s="188">
        <f>N102*100000/[1]Raw_1985_cy!$H27</f>
        <v>71.833555106923669</v>
      </c>
    </row>
    <row r="103" spans="1:15" s="7" customFormat="1" x14ac:dyDescent="0.25">
      <c r="A103" s="186" t="s">
        <v>131</v>
      </c>
      <c r="B103" s="377">
        <f>[1]Raw_1985_cy!B28</f>
        <v>2407</v>
      </c>
      <c r="C103" s="188">
        <f>B103*100000/[1]Raw_1985_cy!$H28</f>
        <v>6.3809817793941637</v>
      </c>
      <c r="D103" s="377">
        <f>[1]Raw_1985_cy!C28</f>
        <v>1980</v>
      </c>
      <c r="E103" s="188">
        <f>D103*100000/[1]Raw_1985_cy!$H28</f>
        <v>5.2490003835481698</v>
      </c>
      <c r="F103" s="377">
        <f>[1]Raw_1985_cy!D28</f>
        <v>2512</v>
      </c>
      <c r="G103" s="188">
        <f>F103*100000/[1]Raw_1985_cy!$H28</f>
        <v>6.6593378603398996</v>
      </c>
      <c r="H103" s="377">
        <f>[1]Raw_1985_cy!E28</f>
        <v>46</v>
      </c>
      <c r="I103" s="188">
        <f>H103*100000/[1]Raw_1985_cy!I28</f>
        <v>9.1629267981745848</v>
      </c>
      <c r="J103" s="379">
        <f>SUM([1]Raw_1985_cy!B28:E28)</f>
        <v>6945</v>
      </c>
      <c r="K103" s="188">
        <f>J103*100000/[1]Raw_1985_cy!$H28</f>
        <v>18.411266496839414</v>
      </c>
      <c r="L103" s="379">
        <f>[1]Raw_1985_cy!F28</f>
        <v>164589</v>
      </c>
      <c r="M103" s="188">
        <f>L103*100000/[1]Raw_1985_cy!$H28</f>
        <v>436.32713339788364</v>
      </c>
      <c r="N103" s="379">
        <f>[1]Raw_1985_cy!G28</f>
        <v>27441</v>
      </c>
      <c r="O103" s="188">
        <f>N103*100000/[1]Raw_1985_cy!$H28</f>
        <v>72.746373497447124</v>
      </c>
    </row>
    <row r="104" spans="1:15" s="7" customFormat="1" x14ac:dyDescent="0.25">
      <c r="A104" s="186" t="s">
        <v>132</v>
      </c>
      <c r="B104" s="377">
        <f>[1]Raw_1985_cy!B29</f>
        <v>2962</v>
      </c>
      <c r="C104" s="188">
        <f>B104*100000/[1]Raw_1985_cy!$H29</f>
        <v>7.7767257406392654</v>
      </c>
      <c r="D104" s="377">
        <f>[1]Raw_1985_cy!C29</f>
        <v>2514</v>
      </c>
      <c r="E104" s="188">
        <f>D104*100000/[1]Raw_1985_cy!$H29</f>
        <v>6.6005025361131375</v>
      </c>
      <c r="F104" s="377">
        <f>[1]Raw_1985_cy!D29</f>
        <v>2585</v>
      </c>
      <c r="G104" s="188">
        <f>F104*100000/[1]Raw_1985_cy!$H29</f>
        <v>6.7869129100447338</v>
      </c>
      <c r="H104" s="377">
        <f>[1]Raw_1985_cy!E29</f>
        <v>33</v>
      </c>
      <c r="I104" s="188">
        <f>H104*100000/[1]Raw_1985_cy!I29</f>
        <v>6.5503743638197021</v>
      </c>
      <c r="J104" s="379">
        <f>SUM([1]Raw_1985_cy!B29:E29)</f>
        <v>8094</v>
      </c>
      <c r="K104" s="188">
        <f>J104*100000/[1]Raw_1985_cy!$H29</f>
        <v>21.250782628201961</v>
      </c>
      <c r="L104" s="379">
        <f>[1]Raw_1985_cy!F29</f>
        <v>169447</v>
      </c>
      <c r="M104" s="188">
        <f>L104*100000/[1]Raw_1985_cy!$H29</f>
        <v>444.8827976279884</v>
      </c>
      <c r="N104" s="379">
        <f>[1]Raw_1985_cy!G29</f>
        <v>33751</v>
      </c>
      <c r="O104" s="188">
        <f>N104*100000/[1]Raw_1985_cy!$H29</f>
        <v>88.613190571342287</v>
      </c>
    </row>
    <row r="105" spans="1:15" s="7" customFormat="1" x14ac:dyDescent="0.25">
      <c r="A105" s="186" t="s">
        <v>133</v>
      </c>
      <c r="B105" s="377">
        <f>[1]Raw_1985_cy!B30</f>
        <v>3562</v>
      </c>
      <c r="C105" s="188">
        <f>B105*100000/[1]Raw_1985_cy!$H30</f>
        <v>9.2786575715330581</v>
      </c>
      <c r="D105" s="377">
        <f>[1]Raw_1985_cy!C30</f>
        <v>2899</v>
      </c>
      <c r="E105" s="188">
        <f>D105*100000/[1]Raw_1985_cy!$H30</f>
        <v>7.5516081695323791</v>
      </c>
      <c r="F105" s="377">
        <f>[1]Raw_1985_cy!D30</f>
        <v>3652</v>
      </c>
      <c r="G105" s="188">
        <f>F105*100000/[1]Raw_1985_cy!$H30</f>
        <v>9.5130986668272683</v>
      </c>
      <c r="H105" s="377">
        <f>[1]Raw_1985_cy!E30</f>
        <v>58</v>
      </c>
      <c r="I105" s="188">
        <f>H105*100000/[1]Raw_1985_cy!I30</f>
        <v>11.731581417175034</v>
      </c>
      <c r="J105" s="379">
        <f>SUM([1]Raw_1985_cy!B30:E30)</f>
        <v>10171</v>
      </c>
      <c r="K105" s="188">
        <f>J105*100000/[1]Raw_1985_cy!$H30</f>
        <v>26.494448669304528</v>
      </c>
      <c r="L105" s="379">
        <f>[1]Raw_1985_cy!F30</f>
        <v>167847</v>
      </c>
      <c r="M105" s="188">
        <f>L105*100000/[1]Raw_1985_cy!$H30</f>
        <v>437.22482802052474</v>
      </c>
      <c r="N105" s="379">
        <f>[1]Raw_1985_cy!G30</f>
        <v>38331</v>
      </c>
      <c r="O105" s="188">
        <f>N105*100000/[1]Raw_1985_cy!$H30</f>
        <v>99.848462485803935</v>
      </c>
    </row>
    <row r="106" spans="1:15" s="7" customFormat="1" x14ac:dyDescent="0.25">
      <c r="A106" s="186" t="s">
        <v>134</v>
      </c>
      <c r="B106" s="377">
        <f>[1]Raw_1985_cy!B31</f>
        <v>3854</v>
      </c>
      <c r="C106" s="188">
        <f>B106*100000/[1]Raw_1985_cy!$H31</f>
        <v>9.9572046886601182</v>
      </c>
      <c r="D106" s="377">
        <f>[1]Raw_1985_cy!C31</f>
        <v>3412</v>
      </c>
      <c r="E106" s="188">
        <f>D106*100000/[1]Raw_1985_cy!$H31</f>
        <v>8.8152523086944274</v>
      </c>
      <c r="F106" s="377">
        <f>[1]Raw_1985_cy!D31</f>
        <v>4149</v>
      </c>
      <c r="G106" s="188">
        <f>F106*100000/[1]Raw_1985_cy!$H31</f>
        <v>10.719367476193781</v>
      </c>
      <c r="H106" s="377">
        <f>[1]Raw_1985_cy!E31</f>
        <v>104</v>
      </c>
      <c r="I106" s="188">
        <f>H106*100000/[1]Raw_1985_cy!I31</f>
        <v>20.677054235515623</v>
      </c>
      <c r="J106" s="379">
        <f>SUM([1]Raw_1985_cy!B31:E31)</f>
        <v>11519</v>
      </c>
      <c r="K106" s="188">
        <f>J106*100000/[1]Raw_1985_cy!$H31</f>
        <v>29.760519151187314</v>
      </c>
      <c r="L106" s="379">
        <f>[1]Raw_1985_cy!F31</f>
        <v>174260</v>
      </c>
      <c r="M106" s="188">
        <f>L106*100000/[1]Raw_1985_cy!$H31</f>
        <v>450.21860120547802</v>
      </c>
      <c r="N106" s="379">
        <f>[1]Raw_1985_cy!G31</f>
        <v>44901</v>
      </c>
      <c r="O106" s="188">
        <f>N106*100000/[1]Raw_1985_cy!$H31</f>
        <v>116.00634346796262</v>
      </c>
    </row>
    <row r="107" spans="1:15" s="7" customFormat="1" x14ac:dyDescent="0.25">
      <c r="A107" s="186">
        <v>2015</v>
      </c>
      <c r="B107" s="377">
        <f>[1]Raw_1985_cy!B32</f>
        <v>4914</v>
      </c>
      <c r="C107" s="188">
        <f>B107*100000/[1]Raw_1985_cy!$H32</f>
        <v>12.597699789225665</v>
      </c>
      <c r="D107" s="377">
        <f>[1]Raw_1985_cy!C32</f>
        <v>4503</v>
      </c>
      <c r="E107" s="188">
        <f>D107*100000/[1]Raw_1985_cy!$H32</f>
        <v>11.544046021750747</v>
      </c>
      <c r="F107" s="377">
        <f>[1]Raw_1985_cy!D32</f>
        <v>5014</v>
      </c>
      <c r="G107" s="188">
        <f>F107*100000/[1]Raw_1985_cy!$H32</f>
        <v>12.854063236299854</v>
      </c>
      <c r="H107" s="377">
        <f>[1]Raw_1985_cy!E32</f>
        <v>148</v>
      </c>
      <c r="I107" s="188">
        <f>H107*100000/[1]Raw_1985_cy!I32</f>
        <v>30.094207068478553</v>
      </c>
      <c r="J107" s="379">
        <f>SUM([1]Raw_1985_cy!B32:E32)</f>
        <v>14579</v>
      </c>
      <c r="K107" s="188">
        <f>J107*100000/[1]Raw_1985_cy!$H32</f>
        <v>37.375226948946064</v>
      </c>
      <c r="L107" s="379">
        <f>[1]Raw_1985_cy!F32</f>
        <v>189726</v>
      </c>
      <c r="M107" s="188">
        <f>L107*100000/[1]Raw_1985_cy!$H32</f>
        <v>486.38811359597651</v>
      </c>
      <c r="N107" s="379">
        <f>[1]Raw_1985_cy!G32</f>
        <v>54162</v>
      </c>
      <c r="O107" s="188">
        <f>N107*100000/[1]Raw_1985_cy!$H32</f>
        <v>138.85157020432243</v>
      </c>
    </row>
    <row r="108" spans="1:15" s="7" customFormat="1" x14ac:dyDescent="0.25">
      <c r="A108" s="186">
        <v>2016</v>
      </c>
      <c r="B108" s="377">
        <f>[1]Raw_1985_cy!B33</f>
        <v>5901</v>
      </c>
      <c r="C108" s="188">
        <f>B108*100000/[1]Raw_1985_cy!$H33</f>
        <v>15.032733069330247</v>
      </c>
      <c r="D108" s="377">
        <f>[1]Raw_1985_cy!C33</f>
        <v>5339</v>
      </c>
      <c r="E108" s="188">
        <f>D108*100000/[1]Raw_1985_cy!$H33</f>
        <v>13.601044205584509</v>
      </c>
      <c r="F108" s="377">
        <f>[1]Raw_1985_cy!D33</f>
        <v>6265</v>
      </c>
      <c r="G108" s="188">
        <f>F108*100000/[1]Raw_1985_cy!$H33</f>
        <v>15.960019094959158</v>
      </c>
      <c r="H108" s="377">
        <f>[1]Raw_1985_cy!E33</f>
        <v>214</v>
      </c>
      <c r="I108" s="188">
        <f>H108*100000/[1]Raw_1985_cy!I33</f>
        <v>43.769494298716573</v>
      </c>
      <c r="J108" s="379">
        <f>SUM([1]Raw_1985_cy!B33:E33)</f>
        <v>17719</v>
      </c>
      <c r="K108" s="188">
        <f>J108*100000/[1]Raw_1985_cy!$H33</f>
        <v>45.138959033293112</v>
      </c>
      <c r="L108" s="379">
        <f>[1]Raw_1985_cy!F33</f>
        <v>198240</v>
      </c>
      <c r="M108" s="188">
        <f>L108*100000/[1]Raw_1985_cy!$H33</f>
        <v>505.01423549636132</v>
      </c>
      <c r="N108" s="379">
        <f>[1]Raw_1985_cy!G33</f>
        <v>64545</v>
      </c>
      <c r="O108" s="188">
        <f>N108*100000/[1]Raw_1985_cy!$H33</f>
        <v>164.427682758841</v>
      </c>
    </row>
    <row r="109" spans="1:15" s="7" customFormat="1" x14ac:dyDescent="0.25">
      <c r="A109" s="186">
        <v>2017</v>
      </c>
      <c r="B109" s="377">
        <f>[1]Raw_1985_cy!B34</f>
        <v>6692</v>
      </c>
      <c r="C109" s="188">
        <f>B109*100000/[1]Raw_1985_cy!$H34</f>
        <v>16.946736043950089</v>
      </c>
      <c r="D109" s="377">
        <f>[1]Raw_1985_cy!C34</f>
        <v>7035</v>
      </c>
      <c r="E109" s="188">
        <f>D109*100000/[1]Raw_1985_cy!$H34</f>
        <v>17.815344899759246</v>
      </c>
      <c r="F109" s="377">
        <f>[1]Raw_1985_cy!D34</f>
        <v>7845</v>
      </c>
      <c r="G109" s="188">
        <f>F109*100000/[1]Raw_1985_cy!$H34</f>
        <v>19.866578640882913</v>
      </c>
      <c r="H109" s="377">
        <f>[1]Raw_1985_cy!E34</f>
        <v>288</v>
      </c>
      <c r="I109" s="188">
        <f>H109*100000/[1]Raw_1985_cy!I34</f>
        <v>61.042038464962296</v>
      </c>
      <c r="J109" s="379">
        <f>SUM([1]Raw_1985_cy!B34:E34)</f>
        <v>21860</v>
      </c>
      <c r="K109" s="188">
        <f>J109*100000/[1]Raw_1985_cy!$H34</f>
        <v>55.357987136991774</v>
      </c>
      <c r="L109" s="379">
        <f>[1]Raw_1985_cy!F34</f>
        <v>218950</v>
      </c>
      <c r="M109" s="188">
        <f>L109*100000/[1]Raw_1985_cy!$H34</f>
        <v>554.46620693706996</v>
      </c>
      <c r="N109" s="379">
        <f>[1]Raw_1985_cy!G34</f>
        <v>75251</v>
      </c>
      <c r="O109" s="188">
        <f>N109*100000/[1]Raw_1985_cy!$H34</f>
        <v>190.56467932505799</v>
      </c>
    </row>
    <row r="110" spans="1:15" s="7" customFormat="1" x14ac:dyDescent="0.25">
      <c r="A110" s="186">
        <v>2018</v>
      </c>
      <c r="B110" s="377">
        <f>[1]Raw_1985_cy!B35</f>
        <v>7640</v>
      </c>
      <c r="C110" s="188">
        <f>B110*100000/[1]Raw_1985_cy!$H35</f>
        <v>19.25871637781659</v>
      </c>
      <c r="D110" s="377">
        <f>[1]Raw_1985_cy!C35</f>
        <v>7740</v>
      </c>
      <c r="E110" s="188">
        <f>D110*100000/[1]Raw_1985_cy!$H35</f>
        <v>19.510793817316806</v>
      </c>
      <c r="F110" s="377">
        <f>[1]Raw_1985_cy!D35</f>
        <v>9646</v>
      </c>
      <c r="G110" s="188">
        <f>F110*100000/[1]Raw_1985_cy!$H35</f>
        <v>24.315389814190947</v>
      </c>
      <c r="H110" s="377">
        <f>[1]Raw_1985_cy!E35</f>
        <v>328</v>
      </c>
      <c r="I110" s="188">
        <f>H110*100000/[1]Raw_1985_cy!I35</f>
        <v>72.207888271501659</v>
      </c>
      <c r="J110" s="379">
        <f>SUM([1]Raw_1985_cy!B35:E35)</f>
        <v>25354</v>
      </c>
      <c r="K110" s="188">
        <f>J110*100000/[1]Raw_1985_cy!$H35</f>
        <v>63.911714010885056</v>
      </c>
      <c r="L110" s="379">
        <f>[1]Raw_1985_cy!F35</f>
        <v>232514</v>
      </c>
      <c r="M110" s="188">
        <f>L110*100000/[1]Raw_1985_cy!$H35</f>
        <v>586.11533767953495</v>
      </c>
      <c r="N110" s="379">
        <f>[1]Raw_1985_cy!G35</f>
        <v>79359</v>
      </c>
      <c r="O110" s="188">
        <f>N110*100000/[1]Raw_1985_cy!$H35</f>
        <v>200.04613521297733</v>
      </c>
    </row>
    <row r="111" spans="1:15" s="7" customFormat="1" x14ac:dyDescent="0.25">
      <c r="A111" s="186">
        <v>2019</v>
      </c>
      <c r="B111" s="377">
        <f>[1]Raw_1985_cy!B36</f>
        <v>8241</v>
      </c>
      <c r="C111" s="188">
        <f>B111*100000/[1]Raw_1985_cy!$H36</f>
        <v>20.726238233030973</v>
      </c>
      <c r="D111" s="377">
        <f>[1]Raw_1985_cy!C36</f>
        <v>8329</v>
      </c>
      <c r="E111" s="188">
        <f>D111*100000/[1]Raw_1985_cy!$H36</f>
        <v>20.947559548952189</v>
      </c>
      <c r="F111" s="377">
        <f>[1]Raw_1985_cy!D36</f>
        <v>11849</v>
      </c>
      <c r="G111" s="188">
        <f>F111*100000/[1]Raw_1985_cy!$H36</f>
        <v>29.800412185800752</v>
      </c>
      <c r="H111" s="377">
        <f>[1]Raw_1985_cy!E36</f>
        <v>446</v>
      </c>
      <c r="I111" s="188">
        <f>H111*100000/[1]Raw_1985_cy!I36</f>
        <v>99.877728162384173</v>
      </c>
      <c r="J111" s="379">
        <f>SUM([1]Raw_1985_cy!B36:E36)</f>
        <v>28865</v>
      </c>
      <c r="K111" s="188">
        <f>J111*100000/[1]Raw_1985_cy!$H36</f>
        <v>72.595906637111881</v>
      </c>
      <c r="L111" s="379">
        <f>[1]Raw_1985_cy!F36</f>
        <v>237621</v>
      </c>
      <c r="M111" s="188">
        <f>L111*100000/[1]Raw_1985_cy!$H36</f>
        <v>597.62036830130478</v>
      </c>
      <c r="N111" s="379">
        <f>[1]Raw_1985_cy!G36</f>
        <v>80587</v>
      </c>
      <c r="O111" s="188">
        <f>N111*100000/[1]Raw_1985_cy!$H36</f>
        <v>202.67751006980549</v>
      </c>
    </row>
    <row r="112" spans="1:15" s="7" customFormat="1" x14ac:dyDescent="0.25">
      <c r="A112" s="186">
        <v>2020</v>
      </c>
      <c r="B112" s="377">
        <f>[1]Raw_1985_cy!B37</f>
        <v>7513</v>
      </c>
      <c r="C112" s="188">
        <f>B112*100000/[1]Raw_1985_cy!$H37</f>
        <v>18.885226662561671</v>
      </c>
      <c r="D112" s="377">
        <f>[1]Raw_1985_cy!C37</f>
        <v>7623</v>
      </c>
      <c r="E112" s="188">
        <f>D112*100000/[1]Raw_1985_cy!$H37</f>
        <v>19.161730713258034</v>
      </c>
      <c r="F112" s="377">
        <f>[1]Raw_1985_cy!D37</f>
        <v>10491</v>
      </c>
      <c r="G112" s="188">
        <f>F112*100000/[1]Raw_1985_cy!$H37</f>
        <v>26.370945416868693</v>
      </c>
      <c r="H112" s="377">
        <f>[1]Raw_1985_cy!E37</f>
        <v>483</v>
      </c>
      <c r="I112" s="188">
        <f>H112*100000/[1]Raw_1985_cy!I37</f>
        <v>114.8916735649245</v>
      </c>
      <c r="J112" s="379">
        <f>SUM([1]Raw_1985_cy!B37:E37)</f>
        <v>26110</v>
      </c>
      <c r="K112" s="188">
        <f>J112*100000/[1]Raw_1985_cy!$H37</f>
        <v>65.632006942564246</v>
      </c>
      <c r="L112" s="379">
        <f>[1]Raw_1985_cy!F37</f>
        <v>177266</v>
      </c>
      <c r="M112" s="188">
        <f>L112*100000/[1]Raw_1985_cy!$H37</f>
        <v>445.58879137037894</v>
      </c>
      <c r="N112" s="379">
        <f>[1]Raw_1985_cy!G37</f>
        <v>77823</v>
      </c>
      <c r="O112" s="188">
        <f>N112*100000/[1]Raw_1985_cy!$H37</f>
        <v>195.62158852130133</v>
      </c>
    </row>
    <row r="113" spans="1:18" ht="24.95" customHeight="1" x14ac:dyDescent="0.3">
      <c r="A113" s="5" t="s">
        <v>135</v>
      </c>
      <c r="B113" s="5"/>
      <c r="C113"/>
      <c r="D113"/>
      <c r="E113"/>
      <c r="F113"/>
      <c r="G113"/>
      <c r="H113"/>
      <c r="I113"/>
      <c r="J113"/>
      <c r="K113"/>
      <c r="L113"/>
      <c r="M113"/>
      <c r="N113"/>
      <c r="O113"/>
      <c r="R113" s="108"/>
    </row>
    <row r="114" spans="1:18" s="110" customFormat="1" ht="20.100000000000001" customHeight="1" x14ac:dyDescent="0.3">
      <c r="A114" s="109" t="s">
        <v>136</v>
      </c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R114" s="112"/>
    </row>
    <row r="115" spans="1:18" s="110" customFormat="1" ht="17.25" customHeight="1" x14ac:dyDescent="0.3">
      <c r="A115" s="109" t="s">
        <v>137</v>
      </c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R115" s="112"/>
    </row>
    <row r="116" spans="1:18" s="110" customFormat="1" ht="17.25" customHeight="1" x14ac:dyDescent="0.3">
      <c r="A116" s="109" t="s">
        <v>138</v>
      </c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R116" s="112"/>
    </row>
    <row r="117" spans="1:18" ht="24.95" customHeight="1" x14ac:dyDescent="0.3">
      <c r="A117" s="109" t="s">
        <v>139</v>
      </c>
      <c r="B117" s="5"/>
      <c r="C117"/>
      <c r="D117"/>
      <c r="E117"/>
      <c r="F117"/>
      <c r="G117"/>
      <c r="H117"/>
      <c r="I117"/>
      <c r="J117"/>
      <c r="K117"/>
      <c r="L117"/>
      <c r="M117"/>
      <c r="N117"/>
      <c r="O117"/>
      <c r="R117" s="108"/>
    </row>
    <row r="118" spans="1:18" s="114" customFormat="1" ht="21.95" customHeight="1" x14ac:dyDescent="0.3">
      <c r="A118" s="113" t="str">
        <f>"   Source:  California Department of Public Health, STD Control Branch (data as reported through "&amp;TEXT([1]Raw_1985_cy!J2,"m/d/yyyy")&amp;")"</f>
        <v xml:space="preserve">   Source:  California Department of Public Health, STD Control Branch (data as reported through 3/22/2022)</v>
      </c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R118" s="116"/>
    </row>
    <row r="119" spans="1:18" s="114" customFormat="1" ht="21.95" customHeight="1" x14ac:dyDescent="0.3">
      <c r="A119" s="109" t="str">
        <f>[2]Pop_Sources!$A$2</f>
        <v>State of California, Department of Finance, E-6.  Population Estimates and Components of Change by County, July 1, 2010-2020.</v>
      </c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R119" s="116"/>
    </row>
    <row r="120" spans="1:18" s="114" customFormat="1" x14ac:dyDescent="0.3">
      <c r="A120" s="109" t="str">
        <f>[2]Pop_Sources!$A$3</f>
        <v>Sacramento, California, December 2020.</v>
      </c>
      <c r="B120" s="117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R120" s="116"/>
    </row>
    <row r="121" spans="1:18" s="114" customFormat="1" ht="21.95" customHeight="1" x14ac:dyDescent="0.3">
      <c r="A121" s="109" t="str">
        <f>[2]Pop_Sources!$A$25</f>
        <v xml:space="preserve">State of California, Department of Finance. Demographic Research Unit. 2020.  Historical and Projected Fertility Rates and Births, 1990-2040 </v>
      </c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R121" s="116"/>
    </row>
    <row r="122" spans="1:18" s="114" customFormat="1" x14ac:dyDescent="0.3">
      <c r="A122" s="109" t="str">
        <f>[2]Pop_Sources!$A$26</f>
        <v>(Baseline 2019 Population Projections).  Sacramento: California, March 2021.</v>
      </c>
      <c r="B122" s="117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R122" s="116"/>
    </row>
    <row r="123" spans="1:18" s="118" customFormat="1" ht="21.95" customHeight="1" x14ac:dyDescent="0.3">
      <c r="A123" s="109" t="str">
        <f>[2]Pop_Sources!$A$24</f>
        <v>State of California, Department of Public Health, Center for Health Statistics, Comprehensive Master Birth Files.</v>
      </c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</row>
    <row r="124" spans="1:18" x14ac:dyDescent="0.3">
      <c r="A124" s="68" t="s">
        <v>140</v>
      </c>
    </row>
  </sheetData>
  <sheetProtection algorithmName="SHA-512" hashValue="Yi+1rGC1eYY0WFu0un7tzAPQaSU4kUaQJp/XrcG/CQ7N671d5bz6vHhT4dXwrP+704RCxKeiB/6YcxX5spx55w==" saltValue="HqzXRtKnV4vLiMV4P2y85g==" spinCount="100000" sheet="1" objects="1" scenarios="1"/>
  <hyperlinks>
    <hyperlink ref="A124" location="'Table of Contents'!A1" display="Click here to return to the Table of Contents" xr:uid="{B9DA6626-B984-46A9-82A3-907B1758095F}"/>
  </hyperlinks>
  <printOptions horizontalCentered="1"/>
  <pageMargins left="0.45" right="0.45" top="0.5" bottom="0.2" header="0.5" footer="0.2"/>
  <pageSetup scale="61" fitToHeight="2" pageOrder="overThenDown" orientation="portrait" r:id="rId1"/>
  <headerFooter differentOddEven="1" scaleWithDoc="0" alignWithMargins="0">
    <oddFooter>&amp;L&amp;"-,Italic"&amp;12Continued on next page</oddFooter>
  </headerFooter>
  <rowBreaks count="1" manualBreakCount="1">
    <brk id="61" max="14" man="1"/>
  </rowBreaks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D3F2E-34BB-4A3D-A199-AA5478EE8433}">
  <sheetPr codeName="Sheet20">
    <pageSetUpPr fitToPage="1"/>
  </sheetPr>
  <dimension ref="A1:I57"/>
  <sheetViews>
    <sheetView zoomScaleNormal="100" workbookViewId="0"/>
  </sheetViews>
  <sheetFormatPr defaultRowHeight="12.75" x14ac:dyDescent="0.2"/>
  <cols>
    <col min="1" max="1" width="30.7109375" style="32" customWidth="1"/>
    <col min="2" max="7" width="10.7109375" style="32" customWidth="1"/>
    <col min="8" max="8" width="16.7109375" style="32" customWidth="1"/>
    <col min="9" max="9" width="14.7109375" style="32" customWidth="1"/>
    <col min="10" max="16384" width="9.140625" style="32"/>
  </cols>
  <sheetData>
    <row r="1" spans="1:9" ht="35.1" customHeight="1" x14ac:dyDescent="0.2">
      <c r="A1" s="38" t="s">
        <v>463</v>
      </c>
      <c r="B1" s="39"/>
      <c r="C1" s="39"/>
      <c r="D1" s="39"/>
      <c r="E1" s="39"/>
      <c r="F1" s="39"/>
      <c r="G1" s="39"/>
      <c r="H1" s="39"/>
      <c r="I1" s="39"/>
    </row>
    <row r="2" spans="1:9" s="42" customFormat="1" ht="38.1" customHeight="1" thickBot="1" x14ac:dyDescent="0.35">
      <c r="A2" s="40" t="s">
        <v>237</v>
      </c>
      <c r="B2" s="329" t="s">
        <v>228</v>
      </c>
      <c r="C2" s="41" t="s">
        <v>229</v>
      </c>
      <c r="D2" s="329" t="s">
        <v>224</v>
      </c>
      <c r="E2" s="41" t="s">
        <v>225</v>
      </c>
      <c r="F2" s="329" t="s">
        <v>226</v>
      </c>
      <c r="G2" s="41" t="s">
        <v>227</v>
      </c>
      <c r="H2" s="329" t="s">
        <v>238</v>
      </c>
    </row>
    <row r="3" spans="1:9" s="23" customFormat="1" ht="15.75" customHeight="1" x14ac:dyDescent="0.25">
      <c r="A3" s="43" t="s">
        <v>239</v>
      </c>
      <c r="B3" s="330">
        <v>77823</v>
      </c>
      <c r="C3" s="45">
        <v>195.62158852130099</v>
      </c>
      <c r="D3" s="330">
        <v>28154</v>
      </c>
      <c r="E3" s="45">
        <v>140.67776464487301</v>
      </c>
      <c r="F3" s="330">
        <v>49420</v>
      </c>
      <c r="G3" s="45">
        <v>249.98348446042201</v>
      </c>
      <c r="H3" s="330">
        <v>249</v>
      </c>
    </row>
    <row r="4" spans="1:9" s="23" customFormat="1" ht="15.75" customHeight="1" x14ac:dyDescent="0.25">
      <c r="A4" s="46" t="s">
        <v>240</v>
      </c>
      <c r="B4" s="331">
        <v>196</v>
      </c>
      <c r="C4" s="48">
        <v>2.6450395738209398</v>
      </c>
      <c r="D4" s="331">
        <v>142</v>
      </c>
      <c r="E4" s="48">
        <v>3.9168710364209698</v>
      </c>
      <c r="F4" s="331">
        <v>42</v>
      </c>
      <c r="G4" s="48">
        <v>1.1097153577447501</v>
      </c>
      <c r="H4" s="331">
        <v>12</v>
      </c>
    </row>
    <row r="5" spans="1:9" s="23" customFormat="1" ht="15.75" customHeight="1" x14ac:dyDescent="0.25">
      <c r="A5" s="49" t="s">
        <v>241</v>
      </c>
      <c r="B5" s="331">
        <v>6781</v>
      </c>
      <c r="C5" s="48">
        <v>245.58228728315501</v>
      </c>
      <c r="D5" s="331">
        <v>4052</v>
      </c>
      <c r="E5" s="48">
        <v>299.182452069801</v>
      </c>
      <c r="F5" s="331">
        <v>2718</v>
      </c>
      <c r="G5" s="48">
        <v>193.199613051331</v>
      </c>
      <c r="H5" s="331">
        <v>11</v>
      </c>
    </row>
    <row r="6" spans="1:9" s="23" customFormat="1" ht="15.75" customHeight="1" x14ac:dyDescent="0.25">
      <c r="A6" s="49" t="s">
        <v>242</v>
      </c>
      <c r="B6" s="331">
        <v>16950</v>
      </c>
      <c r="C6" s="48">
        <v>561.66189544152496</v>
      </c>
      <c r="D6" s="331">
        <v>7796</v>
      </c>
      <c r="E6" s="48">
        <v>533.93354396204404</v>
      </c>
      <c r="F6" s="331">
        <v>9110</v>
      </c>
      <c r="G6" s="48">
        <v>584.82798783518695</v>
      </c>
      <c r="H6" s="331">
        <v>44</v>
      </c>
    </row>
    <row r="7" spans="1:9" s="23" customFormat="1" ht="15.75" customHeight="1" x14ac:dyDescent="0.25">
      <c r="A7" s="49" t="s">
        <v>243</v>
      </c>
      <c r="B7" s="331">
        <v>17639</v>
      </c>
      <c r="C7" s="48">
        <v>632.58690996195605</v>
      </c>
      <c r="D7" s="331">
        <v>6254</v>
      </c>
      <c r="E7" s="48">
        <v>463.04147445847201</v>
      </c>
      <c r="F7" s="331">
        <v>11325</v>
      </c>
      <c r="G7" s="48">
        <v>787.68547833920104</v>
      </c>
      <c r="H7" s="331">
        <v>60</v>
      </c>
    </row>
    <row r="8" spans="1:9" s="23" customFormat="1" ht="15.75" customHeight="1" x14ac:dyDescent="0.25">
      <c r="A8" s="49" t="s">
        <v>244</v>
      </c>
      <c r="B8" s="331">
        <v>13694</v>
      </c>
      <c r="C8" s="48">
        <v>523.00615041396304</v>
      </c>
      <c r="D8" s="331">
        <v>4078</v>
      </c>
      <c r="E8" s="48">
        <v>317.644719298025</v>
      </c>
      <c r="F8" s="331">
        <v>9587</v>
      </c>
      <c r="G8" s="48">
        <v>718.396091476268</v>
      </c>
      <c r="H8" s="331">
        <v>29</v>
      </c>
    </row>
    <row r="9" spans="1:9" s="23" customFormat="1" ht="15.75" customHeight="1" x14ac:dyDescent="0.25">
      <c r="A9" s="49" t="s">
        <v>245</v>
      </c>
      <c r="B9" s="331">
        <v>14130</v>
      </c>
      <c r="C9" s="48">
        <v>269.93039363067197</v>
      </c>
      <c r="D9" s="331">
        <v>4107</v>
      </c>
      <c r="E9" s="48">
        <v>159.43563811068699</v>
      </c>
      <c r="F9" s="331">
        <v>9991</v>
      </c>
      <c r="G9" s="48">
        <v>375.78208364135202</v>
      </c>
      <c r="H9" s="331">
        <v>32</v>
      </c>
    </row>
    <row r="10" spans="1:9" s="23" customFormat="1" ht="15.75" customHeight="1" x14ac:dyDescent="0.25">
      <c r="A10" s="49" t="s">
        <v>246</v>
      </c>
      <c r="B10" s="331">
        <v>8230</v>
      </c>
      <c r="C10" s="48">
        <v>51.59259939615</v>
      </c>
      <c r="D10" s="331">
        <v>1648</v>
      </c>
      <c r="E10" s="48">
        <v>19.706116684289402</v>
      </c>
      <c r="F10" s="331">
        <v>6555</v>
      </c>
      <c r="G10" s="48">
        <v>86.374849872841096</v>
      </c>
      <c r="H10" s="331">
        <v>27</v>
      </c>
    </row>
    <row r="11" spans="1:9" s="23" customFormat="1" ht="15.75" customHeight="1" thickBot="1" x14ac:dyDescent="0.3">
      <c r="A11" s="49" t="s">
        <v>247</v>
      </c>
      <c r="B11" s="331">
        <v>203</v>
      </c>
      <c r="C11" s="50" t="s">
        <v>248</v>
      </c>
      <c r="D11" s="331">
        <v>77</v>
      </c>
      <c r="E11" s="50" t="s">
        <v>248</v>
      </c>
      <c r="F11" s="331">
        <v>92</v>
      </c>
      <c r="G11" s="50" t="s">
        <v>248</v>
      </c>
      <c r="H11" s="331">
        <v>34</v>
      </c>
    </row>
    <row r="12" spans="1:9" s="23" customFormat="1" ht="15.75" customHeight="1" x14ac:dyDescent="0.25">
      <c r="A12" s="51" t="s">
        <v>249</v>
      </c>
      <c r="B12" s="332">
        <v>2520</v>
      </c>
      <c r="C12" s="53">
        <v>40.186653314944301</v>
      </c>
      <c r="D12" s="332">
        <v>696</v>
      </c>
      <c r="E12" s="53">
        <v>21.1046454436405</v>
      </c>
      <c r="F12" s="332">
        <v>1818</v>
      </c>
      <c r="G12" s="53">
        <v>61.152687537762198</v>
      </c>
      <c r="H12" s="332">
        <v>6</v>
      </c>
    </row>
    <row r="13" spans="1:9" s="23" customFormat="1" ht="15.75" customHeight="1" x14ac:dyDescent="0.25">
      <c r="A13" s="49" t="s">
        <v>250</v>
      </c>
      <c r="B13" s="331">
        <v>145</v>
      </c>
      <c r="C13" s="48">
        <v>39.031369092383201</v>
      </c>
      <c r="D13" s="331">
        <v>98</v>
      </c>
      <c r="E13" s="48">
        <v>53.470232470146797</v>
      </c>
      <c r="F13" s="331">
        <v>46</v>
      </c>
      <c r="G13" s="48">
        <v>24.439937971878098</v>
      </c>
      <c r="H13" s="331">
        <v>1</v>
      </c>
    </row>
    <row r="14" spans="1:9" s="23" customFormat="1" ht="15.75" customHeight="1" x14ac:dyDescent="0.25">
      <c r="A14" s="49" t="s">
        <v>251</v>
      </c>
      <c r="B14" s="331">
        <v>446</v>
      </c>
      <c r="C14" s="48">
        <v>101.491007280983</v>
      </c>
      <c r="D14" s="331">
        <v>184</v>
      </c>
      <c r="E14" s="48">
        <v>85.066746785345799</v>
      </c>
      <c r="F14" s="331">
        <v>259</v>
      </c>
      <c r="G14" s="48">
        <v>116.06695364885201</v>
      </c>
      <c r="H14" s="331">
        <v>3</v>
      </c>
    </row>
    <row r="15" spans="1:9" s="23" customFormat="1" ht="15.75" customHeight="1" x14ac:dyDescent="0.25">
      <c r="A15" s="49" t="s">
        <v>252</v>
      </c>
      <c r="B15" s="331">
        <v>610</v>
      </c>
      <c r="C15" s="48">
        <v>147.070201390851</v>
      </c>
      <c r="D15" s="331">
        <v>157</v>
      </c>
      <c r="E15" s="48">
        <v>76.537533047827694</v>
      </c>
      <c r="F15" s="331">
        <v>453</v>
      </c>
      <c r="G15" s="48">
        <v>216.08492994360401</v>
      </c>
      <c r="H15" s="331">
        <v>0</v>
      </c>
    </row>
    <row r="16" spans="1:9" s="23" customFormat="1" ht="15.75" customHeight="1" x14ac:dyDescent="0.25">
      <c r="A16" s="49" t="s">
        <v>253</v>
      </c>
      <c r="B16" s="331">
        <v>521</v>
      </c>
      <c r="C16" s="48">
        <v>123.280483423809</v>
      </c>
      <c r="D16" s="331">
        <v>113</v>
      </c>
      <c r="E16" s="48">
        <v>51.8523289861404</v>
      </c>
      <c r="F16" s="331">
        <v>407</v>
      </c>
      <c r="G16" s="48">
        <v>198.84021764246401</v>
      </c>
      <c r="H16" s="331">
        <v>1</v>
      </c>
    </row>
    <row r="17" spans="1:8" s="23" customFormat="1" ht="15.75" customHeight="1" x14ac:dyDescent="0.25">
      <c r="A17" s="49" t="s">
        <v>254</v>
      </c>
      <c r="B17" s="331">
        <v>552</v>
      </c>
      <c r="C17" s="48">
        <v>60.142034788704997</v>
      </c>
      <c r="D17" s="331">
        <v>98</v>
      </c>
      <c r="E17" s="48">
        <v>20.088226312504201</v>
      </c>
      <c r="F17" s="331">
        <v>454</v>
      </c>
      <c r="G17" s="48">
        <v>105.586471383933</v>
      </c>
      <c r="H17" s="331">
        <v>0</v>
      </c>
    </row>
    <row r="18" spans="1:8" s="23" customFormat="1" ht="15.75" customHeight="1" thickBot="1" x14ac:dyDescent="0.3">
      <c r="A18" s="49" t="s">
        <v>255</v>
      </c>
      <c r="B18" s="331">
        <v>241</v>
      </c>
      <c r="C18" s="48">
        <v>8.8146526855944707</v>
      </c>
      <c r="D18" s="331">
        <v>42</v>
      </c>
      <c r="E18" s="48">
        <v>2.7663283227306801</v>
      </c>
      <c r="F18" s="331">
        <v>198</v>
      </c>
      <c r="G18" s="48">
        <v>16.285225834705098</v>
      </c>
      <c r="H18" s="331">
        <v>1</v>
      </c>
    </row>
    <row r="19" spans="1:8" s="23" customFormat="1" ht="15.75" customHeight="1" x14ac:dyDescent="0.25">
      <c r="A19" s="51" t="s">
        <v>256</v>
      </c>
      <c r="B19" s="332">
        <v>13013</v>
      </c>
      <c r="C19" s="53">
        <v>548.38237267013005</v>
      </c>
      <c r="D19" s="332">
        <v>4530</v>
      </c>
      <c r="E19" s="53">
        <v>385.02489783792203</v>
      </c>
      <c r="F19" s="332">
        <v>8469</v>
      </c>
      <c r="G19" s="53">
        <v>707.85470213340204</v>
      </c>
      <c r="H19" s="332">
        <v>14</v>
      </c>
    </row>
    <row r="20" spans="1:8" s="23" customFormat="1" ht="15.75" customHeight="1" x14ac:dyDescent="0.25">
      <c r="A20" s="49" t="s">
        <v>257</v>
      </c>
      <c r="B20" s="331">
        <v>1616</v>
      </c>
      <c r="C20" s="48">
        <v>1034.6395464628599</v>
      </c>
      <c r="D20" s="331">
        <v>950</v>
      </c>
      <c r="E20" s="48">
        <v>1266.77877347661</v>
      </c>
      <c r="F20" s="331">
        <v>665</v>
      </c>
      <c r="G20" s="48">
        <v>819.00285351179105</v>
      </c>
      <c r="H20" s="331">
        <v>1</v>
      </c>
    </row>
    <row r="21" spans="1:8" s="23" customFormat="1" ht="15.75" customHeight="1" x14ac:dyDescent="0.25">
      <c r="A21" s="49" t="s">
        <v>258</v>
      </c>
      <c r="B21" s="331">
        <v>3223</v>
      </c>
      <c r="C21" s="48">
        <v>1707.8378993162801</v>
      </c>
      <c r="D21" s="331">
        <v>1416</v>
      </c>
      <c r="E21" s="48">
        <v>1604.62597427128</v>
      </c>
      <c r="F21" s="331">
        <v>1802</v>
      </c>
      <c r="G21" s="48">
        <v>1793.51164378521</v>
      </c>
      <c r="H21" s="331">
        <v>5</v>
      </c>
    </row>
    <row r="22" spans="1:8" s="23" customFormat="1" ht="15.75" customHeight="1" x14ac:dyDescent="0.25">
      <c r="A22" s="49" t="s">
        <v>259</v>
      </c>
      <c r="B22" s="331">
        <v>3174</v>
      </c>
      <c r="C22" s="48">
        <v>1629.9263755198001</v>
      </c>
      <c r="D22" s="331">
        <v>1036</v>
      </c>
      <c r="E22" s="48">
        <v>1153.1235067520299</v>
      </c>
      <c r="F22" s="331">
        <v>2133</v>
      </c>
      <c r="G22" s="48">
        <v>2033.5630888498499</v>
      </c>
      <c r="H22" s="331">
        <v>5</v>
      </c>
    </row>
    <row r="23" spans="1:8" s="23" customFormat="1" ht="15.75" customHeight="1" x14ac:dyDescent="0.25">
      <c r="A23" s="49" t="s">
        <v>260</v>
      </c>
      <c r="B23" s="331">
        <v>2118</v>
      </c>
      <c r="C23" s="48">
        <v>1225.9625126204801</v>
      </c>
      <c r="D23" s="331">
        <v>548</v>
      </c>
      <c r="E23" s="48">
        <v>656.51955234213005</v>
      </c>
      <c r="F23" s="331">
        <v>1569</v>
      </c>
      <c r="G23" s="48">
        <v>1757.16143319294</v>
      </c>
      <c r="H23" s="331">
        <v>1</v>
      </c>
    </row>
    <row r="24" spans="1:8" s="23" customFormat="1" ht="15.75" customHeight="1" x14ac:dyDescent="0.25">
      <c r="A24" s="49" t="s">
        <v>261</v>
      </c>
      <c r="B24" s="331">
        <v>1741</v>
      </c>
      <c r="C24" s="48">
        <v>563.19773582087396</v>
      </c>
      <c r="D24" s="331">
        <v>375</v>
      </c>
      <c r="E24" s="48">
        <v>258.463082978138</v>
      </c>
      <c r="F24" s="331">
        <v>1364</v>
      </c>
      <c r="G24" s="48">
        <v>831.50834058903502</v>
      </c>
      <c r="H24" s="331">
        <v>2</v>
      </c>
    </row>
    <row r="25" spans="1:8" s="23" customFormat="1" ht="15.75" customHeight="1" thickBot="1" x14ac:dyDescent="0.3">
      <c r="A25" s="49" t="s">
        <v>262</v>
      </c>
      <c r="B25" s="331">
        <v>1079</v>
      </c>
      <c r="C25" s="48">
        <v>113.90405417408</v>
      </c>
      <c r="D25" s="331">
        <v>164</v>
      </c>
      <c r="E25" s="48">
        <v>33.02887484803</v>
      </c>
      <c r="F25" s="331">
        <v>915</v>
      </c>
      <c r="G25" s="48">
        <v>202.993538567092</v>
      </c>
      <c r="H25" s="331">
        <v>0</v>
      </c>
    </row>
    <row r="26" spans="1:8" s="23" customFormat="1" ht="15.75" customHeight="1" x14ac:dyDescent="0.25">
      <c r="A26" s="51" t="s">
        <v>263</v>
      </c>
      <c r="B26" s="332">
        <v>19212</v>
      </c>
      <c r="C26" s="53">
        <v>124.02961866322001</v>
      </c>
      <c r="D26" s="332">
        <v>7245</v>
      </c>
      <c r="E26" s="53">
        <v>94.396794307150998</v>
      </c>
      <c r="F26" s="332">
        <v>11939</v>
      </c>
      <c r="G26" s="53">
        <v>152.77422894967</v>
      </c>
      <c r="H26" s="332">
        <v>28</v>
      </c>
    </row>
    <row r="27" spans="1:8" s="23" customFormat="1" ht="15.75" customHeight="1" x14ac:dyDescent="0.25">
      <c r="A27" s="49" t="s">
        <v>264</v>
      </c>
      <c r="B27" s="331">
        <v>1637</v>
      </c>
      <c r="C27" s="48">
        <v>120.920899114018</v>
      </c>
      <c r="D27" s="331">
        <v>1012</v>
      </c>
      <c r="E27" s="48">
        <v>151.58862317826501</v>
      </c>
      <c r="F27" s="331">
        <v>625</v>
      </c>
      <c r="G27" s="48">
        <v>91.083801150355598</v>
      </c>
      <c r="H27" s="331">
        <v>0</v>
      </c>
    </row>
    <row r="28" spans="1:8" s="23" customFormat="1" ht="15.75" customHeight="1" x14ac:dyDescent="0.25">
      <c r="A28" s="49" t="s">
        <v>265</v>
      </c>
      <c r="B28" s="331">
        <v>4372</v>
      </c>
      <c r="C28" s="48">
        <v>317.33545870216699</v>
      </c>
      <c r="D28" s="331">
        <v>2081</v>
      </c>
      <c r="E28" s="48">
        <v>310.85674160573598</v>
      </c>
      <c r="F28" s="331">
        <v>2288</v>
      </c>
      <c r="G28" s="48">
        <v>323.03532910216097</v>
      </c>
      <c r="H28" s="331">
        <v>3</v>
      </c>
    </row>
    <row r="29" spans="1:8" s="23" customFormat="1" ht="15.75" customHeight="1" x14ac:dyDescent="0.25">
      <c r="A29" s="49" t="s">
        <v>266</v>
      </c>
      <c r="B29" s="331">
        <v>4673</v>
      </c>
      <c r="C29" s="48">
        <v>372.28163661853199</v>
      </c>
      <c r="D29" s="331">
        <v>1761</v>
      </c>
      <c r="E29" s="48">
        <v>291.54835987046198</v>
      </c>
      <c r="F29" s="331">
        <v>2901</v>
      </c>
      <c r="G29" s="48">
        <v>445.47428329597199</v>
      </c>
      <c r="H29" s="331">
        <v>11</v>
      </c>
    </row>
    <row r="30" spans="1:8" s="23" customFormat="1" ht="15.75" customHeight="1" x14ac:dyDescent="0.25">
      <c r="A30" s="49" t="s">
        <v>267</v>
      </c>
      <c r="B30" s="331">
        <v>3472</v>
      </c>
      <c r="C30" s="48">
        <v>307.129998555425</v>
      </c>
      <c r="D30" s="331">
        <v>1038</v>
      </c>
      <c r="E30" s="48">
        <v>192.583061013194</v>
      </c>
      <c r="F30" s="331">
        <v>2430</v>
      </c>
      <c r="G30" s="48">
        <v>410.83542535945003</v>
      </c>
      <c r="H30" s="331">
        <v>4</v>
      </c>
    </row>
    <row r="31" spans="1:8" s="23" customFormat="1" ht="15.75" customHeight="1" x14ac:dyDescent="0.25">
      <c r="A31" s="49" t="s">
        <v>268</v>
      </c>
      <c r="B31" s="331">
        <v>3486</v>
      </c>
      <c r="C31" s="48">
        <v>158.40422686473701</v>
      </c>
      <c r="D31" s="331">
        <v>1000</v>
      </c>
      <c r="E31" s="48">
        <v>94.189947088376599</v>
      </c>
      <c r="F31" s="331">
        <v>2481</v>
      </c>
      <c r="G31" s="48">
        <v>217.819893092764</v>
      </c>
      <c r="H31" s="331">
        <v>5</v>
      </c>
    </row>
    <row r="32" spans="1:8" s="23" customFormat="1" ht="15.75" customHeight="1" thickBot="1" x14ac:dyDescent="0.3">
      <c r="A32" s="49" t="s">
        <v>269</v>
      </c>
      <c r="B32" s="331">
        <v>1477</v>
      </c>
      <c r="C32" s="48">
        <v>31.714354067548499</v>
      </c>
      <c r="D32" s="331">
        <v>291</v>
      </c>
      <c r="E32" s="48">
        <v>12.084603043990001</v>
      </c>
      <c r="F32" s="331">
        <v>1181</v>
      </c>
      <c r="G32" s="48">
        <v>52.508157249574303</v>
      </c>
      <c r="H32" s="331">
        <v>5</v>
      </c>
    </row>
    <row r="33" spans="1:8" s="23" customFormat="1" ht="15.75" customHeight="1" x14ac:dyDescent="0.25">
      <c r="A33" s="51" t="s">
        <v>270</v>
      </c>
      <c r="B33" s="332">
        <v>14722</v>
      </c>
      <c r="C33" s="53">
        <v>101.075103146527</v>
      </c>
      <c r="D33" s="332">
        <v>4868</v>
      </c>
      <c r="E33" s="53">
        <v>66.551806042620896</v>
      </c>
      <c r="F33" s="332">
        <v>9830</v>
      </c>
      <c r="G33" s="53">
        <v>135.57116400090999</v>
      </c>
      <c r="H33" s="332">
        <v>24</v>
      </c>
    </row>
    <row r="34" spans="1:8" s="23" customFormat="1" ht="15.75" customHeight="1" x14ac:dyDescent="0.25">
      <c r="A34" s="49" t="s">
        <v>271</v>
      </c>
      <c r="B34" s="331">
        <v>845</v>
      </c>
      <c r="C34" s="48">
        <v>109.235126039394</v>
      </c>
      <c r="D34" s="331">
        <v>534</v>
      </c>
      <c r="E34" s="48">
        <v>141.88816820016601</v>
      </c>
      <c r="F34" s="331">
        <v>311</v>
      </c>
      <c r="G34" s="48">
        <v>78.296517322444501</v>
      </c>
      <c r="H34" s="331">
        <v>0</v>
      </c>
    </row>
    <row r="35" spans="1:8" s="23" customFormat="1" ht="15.75" customHeight="1" x14ac:dyDescent="0.25">
      <c r="A35" s="49" t="s">
        <v>272</v>
      </c>
      <c r="B35" s="331">
        <v>2183</v>
      </c>
      <c r="C35" s="48">
        <v>240.66577782122101</v>
      </c>
      <c r="D35" s="331">
        <v>1032</v>
      </c>
      <c r="E35" s="48">
        <v>236.99262507328299</v>
      </c>
      <c r="F35" s="331">
        <v>1145</v>
      </c>
      <c r="G35" s="48">
        <v>242.78510854134501</v>
      </c>
      <c r="H35" s="331">
        <v>6</v>
      </c>
    </row>
    <row r="36" spans="1:8" s="23" customFormat="1" ht="15.75" customHeight="1" x14ac:dyDescent="0.25">
      <c r="A36" s="49" t="s">
        <v>273</v>
      </c>
      <c r="B36" s="331">
        <v>2768</v>
      </c>
      <c r="C36" s="48">
        <v>332.05872008549801</v>
      </c>
      <c r="D36" s="331">
        <v>990</v>
      </c>
      <c r="E36" s="48">
        <v>243.798115829777</v>
      </c>
      <c r="F36" s="331">
        <v>1771</v>
      </c>
      <c r="G36" s="48">
        <v>414.25561679293298</v>
      </c>
      <c r="H36" s="331">
        <v>7</v>
      </c>
    </row>
    <row r="37" spans="1:8" s="23" customFormat="1" ht="15.75" customHeight="1" x14ac:dyDescent="0.25">
      <c r="A37" s="49" t="s">
        <v>274</v>
      </c>
      <c r="B37" s="331">
        <v>2735</v>
      </c>
      <c r="C37" s="48">
        <v>332.66989392614403</v>
      </c>
      <c r="D37" s="331">
        <v>827</v>
      </c>
      <c r="E37" s="48">
        <v>203.49566123235101</v>
      </c>
      <c r="F37" s="331">
        <v>1904</v>
      </c>
      <c r="G37" s="48">
        <v>457.979159173771</v>
      </c>
      <c r="H37" s="331">
        <v>4</v>
      </c>
    </row>
    <row r="38" spans="1:8" s="23" customFormat="1" ht="15.75" customHeight="1" x14ac:dyDescent="0.25">
      <c r="A38" s="49" t="s">
        <v>275</v>
      </c>
      <c r="B38" s="331">
        <v>3473</v>
      </c>
      <c r="C38" s="48">
        <v>205.58374964278201</v>
      </c>
      <c r="D38" s="331">
        <v>1010</v>
      </c>
      <c r="E38" s="48">
        <v>123.263731911249</v>
      </c>
      <c r="F38" s="331">
        <v>2459</v>
      </c>
      <c r="G38" s="48">
        <v>282.65845035773702</v>
      </c>
      <c r="H38" s="331">
        <v>4</v>
      </c>
    </row>
    <row r="39" spans="1:8" s="23" customFormat="1" ht="15.75" customHeight="1" thickBot="1" x14ac:dyDescent="0.3">
      <c r="A39" s="49" t="s">
        <v>276</v>
      </c>
      <c r="B39" s="331">
        <v>2660</v>
      </c>
      <c r="C39" s="48">
        <v>36.192253697968098</v>
      </c>
      <c r="D39" s="331">
        <v>440</v>
      </c>
      <c r="E39" s="48">
        <v>11.578559379829001</v>
      </c>
      <c r="F39" s="331">
        <v>2218</v>
      </c>
      <c r="G39" s="48">
        <v>62.487468612131899</v>
      </c>
      <c r="H39" s="331">
        <v>2</v>
      </c>
    </row>
    <row r="40" spans="1:8" s="23" customFormat="1" ht="15.75" customHeight="1" x14ac:dyDescent="0.25">
      <c r="A40" s="51" t="s">
        <v>277</v>
      </c>
      <c r="B40" s="332">
        <v>28356</v>
      </c>
      <c r="C40" s="53" t="s">
        <v>248</v>
      </c>
      <c r="D40" s="332">
        <v>10815</v>
      </c>
      <c r="E40" s="53" t="s">
        <v>248</v>
      </c>
      <c r="F40" s="332">
        <v>17364</v>
      </c>
      <c r="G40" s="53" t="s">
        <v>248</v>
      </c>
      <c r="H40" s="332">
        <v>177</v>
      </c>
    </row>
    <row r="41" spans="1:8" s="23" customFormat="1" ht="15.75" customHeight="1" x14ac:dyDescent="0.25">
      <c r="A41" s="49" t="s">
        <v>278</v>
      </c>
      <c r="B41" s="331">
        <v>81</v>
      </c>
      <c r="C41" s="48" t="s">
        <v>248</v>
      </c>
      <c r="D41" s="331">
        <v>50</v>
      </c>
      <c r="E41" s="48" t="s">
        <v>248</v>
      </c>
      <c r="F41" s="331">
        <v>19</v>
      </c>
      <c r="G41" s="48" t="s">
        <v>248</v>
      </c>
      <c r="H41" s="331">
        <v>12</v>
      </c>
    </row>
    <row r="42" spans="1:8" s="23" customFormat="1" ht="15.75" customHeight="1" x14ac:dyDescent="0.25">
      <c r="A42" s="49" t="s">
        <v>279</v>
      </c>
      <c r="B42" s="331">
        <v>2538</v>
      </c>
      <c r="C42" s="48" t="s">
        <v>248</v>
      </c>
      <c r="D42" s="331">
        <v>1458</v>
      </c>
      <c r="E42" s="48" t="s">
        <v>248</v>
      </c>
      <c r="F42" s="331">
        <v>1071</v>
      </c>
      <c r="G42" s="48" t="s">
        <v>248</v>
      </c>
      <c r="H42" s="331">
        <v>9</v>
      </c>
    </row>
    <row r="43" spans="1:8" s="23" customFormat="1" ht="15.75" customHeight="1" x14ac:dyDescent="0.25">
      <c r="A43" s="49" t="s">
        <v>280</v>
      </c>
      <c r="B43" s="331">
        <v>6726</v>
      </c>
      <c r="C43" s="48" t="s">
        <v>248</v>
      </c>
      <c r="D43" s="331">
        <v>3083</v>
      </c>
      <c r="E43" s="48" t="s">
        <v>248</v>
      </c>
      <c r="F43" s="331">
        <v>3616</v>
      </c>
      <c r="G43" s="48" t="s">
        <v>248</v>
      </c>
      <c r="H43" s="331">
        <v>27</v>
      </c>
    </row>
    <row r="44" spans="1:8" s="23" customFormat="1" ht="15.75" customHeight="1" x14ac:dyDescent="0.25">
      <c r="A44" s="49" t="s">
        <v>281</v>
      </c>
      <c r="B44" s="331">
        <v>6414</v>
      </c>
      <c r="C44" s="48" t="s">
        <v>248</v>
      </c>
      <c r="D44" s="331">
        <v>2310</v>
      </c>
      <c r="E44" s="48" t="s">
        <v>248</v>
      </c>
      <c r="F44" s="331">
        <v>4067</v>
      </c>
      <c r="G44" s="48" t="s">
        <v>248</v>
      </c>
      <c r="H44" s="331">
        <v>37</v>
      </c>
    </row>
    <row r="45" spans="1:8" s="23" customFormat="1" ht="15.75" customHeight="1" x14ac:dyDescent="0.25">
      <c r="A45" s="49" t="s">
        <v>282</v>
      </c>
      <c r="B45" s="331">
        <v>4848</v>
      </c>
      <c r="C45" s="48" t="s">
        <v>248</v>
      </c>
      <c r="D45" s="331">
        <v>1552</v>
      </c>
      <c r="E45" s="48" t="s">
        <v>248</v>
      </c>
      <c r="F45" s="331">
        <v>3277</v>
      </c>
      <c r="G45" s="48" t="s">
        <v>248</v>
      </c>
      <c r="H45" s="331">
        <v>19</v>
      </c>
    </row>
    <row r="46" spans="1:8" s="23" customFormat="1" ht="15.75" customHeight="1" x14ac:dyDescent="0.25">
      <c r="A46" s="49" t="s">
        <v>283</v>
      </c>
      <c r="B46" s="331">
        <v>4878</v>
      </c>
      <c r="C46" s="48" t="s">
        <v>248</v>
      </c>
      <c r="D46" s="331">
        <v>1624</v>
      </c>
      <c r="E46" s="48" t="s">
        <v>248</v>
      </c>
      <c r="F46" s="331">
        <v>3233</v>
      </c>
      <c r="G46" s="48" t="s">
        <v>248</v>
      </c>
      <c r="H46" s="331">
        <v>21</v>
      </c>
    </row>
    <row r="47" spans="1:8" s="23" customFormat="1" ht="15.75" customHeight="1" x14ac:dyDescent="0.25">
      <c r="A47" s="49" t="s">
        <v>284</v>
      </c>
      <c r="B47" s="331">
        <v>2773</v>
      </c>
      <c r="C47" s="48" t="s">
        <v>248</v>
      </c>
      <c r="D47" s="331">
        <v>711</v>
      </c>
      <c r="E47" s="48" t="s">
        <v>248</v>
      </c>
      <c r="F47" s="331">
        <v>2043</v>
      </c>
      <c r="G47" s="48" t="s">
        <v>248</v>
      </c>
      <c r="H47" s="331">
        <v>19</v>
      </c>
    </row>
    <row r="48" spans="1:8" s="23" customFormat="1" ht="15.75" customHeight="1" x14ac:dyDescent="0.25">
      <c r="A48" s="49" t="s">
        <v>285</v>
      </c>
      <c r="B48" s="331">
        <v>98</v>
      </c>
      <c r="C48" s="50" t="s">
        <v>248</v>
      </c>
      <c r="D48" s="331">
        <v>27</v>
      </c>
      <c r="E48" s="50" t="s">
        <v>248</v>
      </c>
      <c r="F48" s="331">
        <v>38</v>
      </c>
      <c r="G48" s="50" t="s">
        <v>248</v>
      </c>
      <c r="H48" s="331">
        <v>33</v>
      </c>
    </row>
    <row r="49" spans="1:9" s="23" customFormat="1" ht="24.95" customHeight="1" x14ac:dyDescent="0.25">
      <c r="A49" s="54" t="s">
        <v>286</v>
      </c>
    </row>
    <row r="50" spans="1:9" s="23" customFormat="1" ht="15.95" customHeight="1" x14ac:dyDescent="0.25">
      <c r="A50" s="55" t="s">
        <v>287</v>
      </c>
    </row>
    <row r="51" spans="1:9" s="23" customFormat="1" ht="18" customHeight="1" x14ac:dyDescent="0.25">
      <c r="A51" s="54" t="s">
        <v>288</v>
      </c>
    </row>
    <row r="52" spans="1:9" s="29" customFormat="1" ht="18" customHeight="1" x14ac:dyDescent="0.25">
      <c r="A52" s="54" t="s">
        <v>219</v>
      </c>
      <c r="B52" s="23"/>
      <c r="C52" s="23"/>
      <c r="D52" s="23"/>
      <c r="E52" s="23"/>
      <c r="F52" s="23"/>
      <c r="G52" s="23"/>
    </row>
    <row r="53" spans="1:9" s="29" customFormat="1" ht="20.100000000000001" customHeight="1" x14ac:dyDescent="0.25">
      <c r="A53" s="70" t="s">
        <v>289</v>
      </c>
      <c r="B53" s="23"/>
      <c r="C53" s="23"/>
      <c r="D53" s="23"/>
      <c r="E53" s="23"/>
      <c r="F53" s="23"/>
      <c r="G53" s="23"/>
    </row>
    <row r="54" spans="1:9" s="29" customFormat="1" ht="14.1" customHeight="1" x14ac:dyDescent="0.25">
      <c r="A54" s="71" t="s">
        <v>290</v>
      </c>
      <c r="B54" s="23"/>
      <c r="C54" s="23"/>
      <c r="D54" s="23"/>
      <c r="E54" s="23"/>
      <c r="F54" s="23"/>
      <c r="G54" s="23"/>
    </row>
    <row r="55" spans="1:9" s="29" customFormat="1" ht="20.100000000000001" customHeight="1" x14ac:dyDescent="0.25">
      <c r="A55" s="70" t="s">
        <v>220</v>
      </c>
      <c r="B55" s="31"/>
      <c r="C55" s="31"/>
      <c r="D55" s="31"/>
      <c r="E55" s="31"/>
      <c r="F55" s="31"/>
      <c r="G55" s="31"/>
    </row>
    <row r="56" spans="1:9" s="29" customFormat="1" ht="14.1" customHeight="1" x14ac:dyDescent="0.25">
      <c r="A56" s="71" t="s">
        <v>221</v>
      </c>
      <c r="B56" s="23"/>
      <c r="C56" s="23"/>
      <c r="D56" s="23"/>
      <c r="E56" s="23"/>
      <c r="F56" s="23"/>
      <c r="G56" s="23"/>
    </row>
    <row r="57" spans="1:9" ht="15.75" x14ac:dyDescent="0.25">
      <c r="A57" s="68" t="s">
        <v>140</v>
      </c>
      <c r="E57" s="33"/>
      <c r="I57" s="34"/>
    </row>
  </sheetData>
  <sheetProtection algorithmName="SHA-512" hashValue="SbphCVjVl+iluZos1D9atdpRwg3Gh/Tvx0ktcNde9G00U+lJ8fZVleT5HV+NEakZGgKiR+8XPWO4gDT5WPtGTQ==" saltValue="jKzTW+CM/CuBP9eF9j2/6Q==" spinCount="100000" sheet="1" objects="1" scenarios="1"/>
  <hyperlinks>
    <hyperlink ref="A57" location="'Table of Contents'!A1" display="Click here to return to the Table of Contents" xr:uid="{BC4B8B60-01AE-4DCB-B64E-1ABED077CA0F}"/>
  </hyperlinks>
  <printOptions horizontalCentered="1"/>
  <pageMargins left="0.4" right="0.4" top="0.3" bottom="0.1" header="0.3" footer="0"/>
  <pageSetup scale="77" orientation="portrait" r:id="rId1"/>
  <headerFooter alignWithMargins="0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8F2AF-5B8C-4A24-A1A9-96F4D9A3143B}">
  <sheetPr codeName="Sheet21">
    <pageSetUpPr fitToPage="1"/>
  </sheetPr>
  <dimension ref="A1:L72"/>
  <sheetViews>
    <sheetView zoomScaleNormal="100" workbookViewId="0">
      <selection activeCell="K2" sqref="K2"/>
    </sheetView>
  </sheetViews>
  <sheetFormatPr defaultRowHeight="12.75" x14ac:dyDescent="0.2"/>
  <cols>
    <col min="1" max="1" width="23.7109375" style="32" customWidth="1"/>
    <col min="2" max="11" width="10.7109375" style="32" customWidth="1"/>
    <col min="12" max="16384" width="9.140625" style="32"/>
  </cols>
  <sheetData>
    <row r="1" spans="1:11" s="58" customFormat="1" ht="21" customHeight="1" x14ac:dyDescent="0.25">
      <c r="A1" s="11" t="s">
        <v>464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35.1" customHeight="1" x14ac:dyDescent="0.2">
      <c r="A2" s="11" t="s">
        <v>293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18" customFormat="1" ht="38.1" customHeight="1" thickBot="1" x14ac:dyDescent="0.35">
      <c r="A3" s="37" t="s">
        <v>223</v>
      </c>
      <c r="B3" s="321" t="s">
        <v>452</v>
      </c>
      <c r="C3" s="17" t="s">
        <v>453</v>
      </c>
      <c r="D3" s="17" t="s">
        <v>454</v>
      </c>
      <c r="E3" s="17" t="s">
        <v>455</v>
      </c>
      <c r="F3" s="17" t="s">
        <v>456</v>
      </c>
      <c r="G3" s="324" t="s">
        <v>457</v>
      </c>
      <c r="H3" s="17" t="s">
        <v>458</v>
      </c>
      <c r="I3" s="17" t="s">
        <v>459</v>
      </c>
      <c r="J3" s="17" t="s">
        <v>460</v>
      </c>
      <c r="K3" s="17" t="s">
        <v>461</v>
      </c>
    </row>
    <row r="4" spans="1:11" s="23" customFormat="1" ht="18" customHeight="1" x14ac:dyDescent="0.25">
      <c r="A4" s="19" t="s">
        <v>154</v>
      </c>
      <c r="B4" s="322">
        <v>20935</v>
      </c>
      <c r="C4" s="20">
        <v>24569</v>
      </c>
      <c r="D4" s="20">
        <v>26494</v>
      </c>
      <c r="E4" s="20">
        <v>27527</v>
      </c>
      <c r="F4" s="20">
        <v>28154</v>
      </c>
      <c r="G4" s="325">
        <v>106.127673127408</v>
      </c>
      <c r="H4" s="21">
        <v>123.81178600235801</v>
      </c>
      <c r="I4" s="21">
        <v>132.84339389773001</v>
      </c>
      <c r="J4" s="21">
        <v>137.69057270835199</v>
      </c>
      <c r="K4" s="21">
        <v>140.67776464487301</v>
      </c>
    </row>
    <row r="5" spans="1:11" s="23" customFormat="1" ht="15" customHeight="1" x14ac:dyDescent="0.25">
      <c r="A5" s="24" t="s">
        <v>156</v>
      </c>
      <c r="B5" s="323">
        <v>840</v>
      </c>
      <c r="C5" s="25">
        <v>1036</v>
      </c>
      <c r="D5" s="25">
        <v>1111</v>
      </c>
      <c r="E5" s="25">
        <v>1047</v>
      </c>
      <c r="F5" s="25">
        <v>1081</v>
      </c>
      <c r="G5" s="326">
        <v>100.833712159</v>
      </c>
      <c r="H5" s="26">
        <v>123.307311947766</v>
      </c>
      <c r="I5" s="26">
        <v>131.18218932000701</v>
      </c>
      <c r="J5" s="26">
        <v>122.90717804653301</v>
      </c>
      <c r="K5" s="26">
        <v>126.744483159818</v>
      </c>
    </row>
    <row r="6" spans="1:11" s="23" customFormat="1" ht="16.5" customHeight="1" x14ac:dyDescent="0.25">
      <c r="A6" s="23" t="s">
        <v>365</v>
      </c>
      <c r="B6" s="323">
        <v>66</v>
      </c>
      <c r="C6" s="25">
        <v>70</v>
      </c>
      <c r="D6" s="25">
        <v>92</v>
      </c>
      <c r="E6" s="25">
        <v>78</v>
      </c>
      <c r="F6" s="25">
        <v>74</v>
      </c>
      <c r="G6" s="326">
        <v>107.122884517963</v>
      </c>
      <c r="H6" s="26">
        <v>112.84758347711301</v>
      </c>
      <c r="I6" s="26">
        <v>147.39406979938201</v>
      </c>
      <c r="J6" s="26">
        <v>124.393045044856</v>
      </c>
      <c r="K6" s="26">
        <v>118.02398150400199</v>
      </c>
    </row>
    <row r="7" spans="1:11" s="23" customFormat="1" ht="15" customHeight="1" x14ac:dyDescent="0.25">
      <c r="A7" s="24" t="s">
        <v>158</v>
      </c>
      <c r="B7" s="323">
        <v>0</v>
      </c>
      <c r="C7" s="25">
        <v>0</v>
      </c>
      <c r="D7" s="25" t="s">
        <v>230</v>
      </c>
      <c r="E7" s="25">
        <v>0</v>
      </c>
      <c r="F7" s="25">
        <v>0</v>
      </c>
      <c r="G7" s="326">
        <v>0</v>
      </c>
      <c r="H7" s="26">
        <v>0</v>
      </c>
      <c r="I7" s="26" t="s">
        <v>230</v>
      </c>
      <c r="J7" s="26">
        <v>0</v>
      </c>
      <c r="K7" s="26">
        <v>0</v>
      </c>
    </row>
    <row r="8" spans="1:11" s="23" customFormat="1" ht="15" customHeight="1" x14ac:dyDescent="0.25">
      <c r="A8" s="24" t="s">
        <v>159</v>
      </c>
      <c r="B8" s="323" t="s">
        <v>230</v>
      </c>
      <c r="C8" s="25" t="s">
        <v>230</v>
      </c>
      <c r="D8" s="25" t="s">
        <v>230</v>
      </c>
      <c r="E8" s="25">
        <v>13</v>
      </c>
      <c r="F8" s="25">
        <v>20</v>
      </c>
      <c r="G8" s="326" t="s">
        <v>230</v>
      </c>
      <c r="H8" s="26" t="s">
        <v>230</v>
      </c>
      <c r="I8" s="26" t="s">
        <v>230</v>
      </c>
      <c r="J8" s="26">
        <v>76.2751722466937</v>
      </c>
      <c r="K8" s="26">
        <v>117.98272583589601</v>
      </c>
    </row>
    <row r="9" spans="1:11" s="23" customFormat="1" ht="15" customHeight="1" x14ac:dyDescent="0.25">
      <c r="A9" s="24" t="s">
        <v>160</v>
      </c>
      <c r="B9" s="323">
        <v>152</v>
      </c>
      <c r="C9" s="25">
        <v>148</v>
      </c>
      <c r="D9" s="25">
        <v>187</v>
      </c>
      <c r="E9" s="25">
        <v>258</v>
      </c>
      <c r="F9" s="25">
        <v>193</v>
      </c>
      <c r="G9" s="326">
        <v>132.44118936987499</v>
      </c>
      <c r="H9" s="26">
        <v>128.323825931432</v>
      </c>
      <c r="I9" s="26">
        <v>161.95041875823</v>
      </c>
      <c r="J9" s="26">
        <v>235.56716389310401</v>
      </c>
      <c r="K9" s="26">
        <v>182.959237332138</v>
      </c>
    </row>
    <row r="10" spans="1:11" s="23" customFormat="1" ht="15" customHeight="1" x14ac:dyDescent="0.25">
      <c r="A10" s="24" t="s">
        <v>161</v>
      </c>
      <c r="B10" s="323" t="s">
        <v>230</v>
      </c>
      <c r="C10" s="25" t="s">
        <v>230</v>
      </c>
      <c r="D10" s="25">
        <v>21</v>
      </c>
      <c r="E10" s="25">
        <v>27</v>
      </c>
      <c r="F10" s="25">
        <v>16</v>
      </c>
      <c r="G10" s="326" t="s">
        <v>230</v>
      </c>
      <c r="H10" s="26" t="s">
        <v>230</v>
      </c>
      <c r="I10" s="26">
        <v>93.741630211588202</v>
      </c>
      <c r="J10" s="26">
        <v>120.67289851049399</v>
      </c>
      <c r="K10" s="26">
        <v>71.474891070599298</v>
      </c>
    </row>
    <row r="11" spans="1:11" s="23" customFormat="1" ht="15" customHeight="1" x14ac:dyDescent="0.25">
      <c r="A11" s="24" t="s">
        <v>162</v>
      </c>
      <c r="B11" s="323" t="s">
        <v>230</v>
      </c>
      <c r="C11" s="25" t="s">
        <v>230</v>
      </c>
      <c r="D11" s="25" t="s">
        <v>230</v>
      </c>
      <c r="E11" s="25" t="s">
        <v>230</v>
      </c>
      <c r="F11" s="25">
        <v>14</v>
      </c>
      <c r="G11" s="326" t="s">
        <v>230</v>
      </c>
      <c r="H11" s="26" t="s">
        <v>230</v>
      </c>
      <c r="I11" s="26" t="s">
        <v>230</v>
      </c>
      <c r="J11" s="26" t="s">
        <v>230</v>
      </c>
      <c r="K11" s="26">
        <v>129.015995149388</v>
      </c>
    </row>
    <row r="12" spans="1:11" s="23" customFormat="1" ht="15" customHeight="1" x14ac:dyDescent="0.25">
      <c r="A12" s="27" t="s">
        <v>163</v>
      </c>
      <c r="B12" s="323">
        <v>647</v>
      </c>
      <c r="C12" s="25">
        <v>715</v>
      </c>
      <c r="D12" s="25">
        <v>813</v>
      </c>
      <c r="E12" s="25">
        <v>957</v>
      </c>
      <c r="F12" s="25">
        <v>868</v>
      </c>
      <c r="G12" s="326">
        <v>111.846821225897</v>
      </c>
      <c r="H12" s="26">
        <v>122.65444877226101</v>
      </c>
      <c r="I12" s="26">
        <v>138.623925801778</v>
      </c>
      <c r="J12" s="26">
        <v>162.58390757349801</v>
      </c>
      <c r="K12" s="26">
        <v>147.09016765808099</v>
      </c>
    </row>
    <row r="13" spans="1:11" s="23" customFormat="1" ht="15" customHeight="1" x14ac:dyDescent="0.25">
      <c r="A13" s="24" t="s">
        <v>164</v>
      </c>
      <c r="B13" s="323">
        <v>18</v>
      </c>
      <c r="C13" s="25">
        <v>40</v>
      </c>
      <c r="D13" s="25">
        <v>36</v>
      </c>
      <c r="E13" s="25">
        <v>19</v>
      </c>
      <c r="F13" s="25">
        <v>17</v>
      </c>
      <c r="G13" s="326">
        <v>145.82280573272999</v>
      </c>
      <c r="H13" s="26">
        <v>323.90977151057399</v>
      </c>
      <c r="I13" s="26">
        <v>291.28808291184299</v>
      </c>
      <c r="J13" s="26">
        <v>153.050756174149</v>
      </c>
      <c r="K13" s="26">
        <v>137.13431285323901</v>
      </c>
    </row>
    <row r="14" spans="1:11" s="23" customFormat="1" ht="15" customHeight="1" x14ac:dyDescent="0.25">
      <c r="A14" s="24" t="s">
        <v>165</v>
      </c>
      <c r="B14" s="323">
        <v>43</v>
      </c>
      <c r="C14" s="25">
        <v>47</v>
      </c>
      <c r="D14" s="25">
        <v>41</v>
      </c>
      <c r="E14" s="25">
        <v>62</v>
      </c>
      <c r="F14" s="25">
        <v>48</v>
      </c>
      <c r="G14" s="326">
        <v>46.822845408560902</v>
      </c>
      <c r="H14" s="26">
        <v>50.583671730092497</v>
      </c>
      <c r="I14" s="26">
        <v>43.58520052774</v>
      </c>
      <c r="J14" s="26">
        <v>65.566776240247293</v>
      </c>
      <c r="K14" s="26">
        <v>49.7228943174363</v>
      </c>
    </row>
    <row r="15" spans="1:11" s="23" customFormat="1" ht="15" customHeight="1" x14ac:dyDescent="0.25">
      <c r="A15" s="24" t="s">
        <v>166</v>
      </c>
      <c r="B15" s="323">
        <v>1028</v>
      </c>
      <c r="C15" s="25">
        <v>1130</v>
      </c>
      <c r="D15" s="25">
        <v>1141</v>
      </c>
      <c r="E15" s="25">
        <v>1263</v>
      </c>
      <c r="F15" s="25">
        <v>1215</v>
      </c>
      <c r="G15" s="326">
        <v>208.07652584076399</v>
      </c>
      <c r="H15" s="26">
        <v>226.479618725488</v>
      </c>
      <c r="I15" s="26">
        <v>226.08882661295399</v>
      </c>
      <c r="J15" s="26">
        <v>247.86656218774601</v>
      </c>
      <c r="K15" s="26">
        <v>236.43080761993599</v>
      </c>
    </row>
    <row r="16" spans="1:11" s="23" customFormat="1" ht="15" customHeight="1" x14ac:dyDescent="0.25">
      <c r="A16" s="24" t="s">
        <v>167</v>
      </c>
      <c r="B16" s="323" t="s">
        <v>230</v>
      </c>
      <c r="C16" s="25" t="s">
        <v>230</v>
      </c>
      <c r="D16" s="25" t="s">
        <v>230</v>
      </c>
      <c r="E16" s="25">
        <v>16</v>
      </c>
      <c r="F16" s="25" t="s">
        <v>230</v>
      </c>
      <c r="G16" s="326" t="s">
        <v>230</v>
      </c>
      <c r="H16" s="26" t="s">
        <v>230</v>
      </c>
      <c r="I16" s="26" t="s">
        <v>230</v>
      </c>
      <c r="J16" s="26">
        <v>112.126123205399</v>
      </c>
      <c r="K16" s="26" t="s">
        <v>230</v>
      </c>
    </row>
    <row r="17" spans="1:11" s="23" customFormat="1" ht="15" customHeight="1" x14ac:dyDescent="0.25">
      <c r="A17" s="27" t="s">
        <v>168</v>
      </c>
      <c r="B17" s="323">
        <v>102</v>
      </c>
      <c r="C17" s="25">
        <v>88</v>
      </c>
      <c r="D17" s="25">
        <v>104</v>
      </c>
      <c r="E17" s="25">
        <v>120</v>
      </c>
      <c r="F17" s="25">
        <v>122</v>
      </c>
      <c r="G17" s="326">
        <v>153.38319705232499</v>
      </c>
      <c r="H17" s="26">
        <v>132.21467634433699</v>
      </c>
      <c r="I17" s="26">
        <v>156.11732868386301</v>
      </c>
      <c r="J17" s="26">
        <v>180.88867304370001</v>
      </c>
      <c r="K17" s="26">
        <v>185.14635577558499</v>
      </c>
    </row>
    <row r="18" spans="1:11" s="23" customFormat="1" ht="15" customHeight="1" x14ac:dyDescent="0.25">
      <c r="A18" s="24" t="s">
        <v>169</v>
      </c>
      <c r="B18" s="323">
        <v>74</v>
      </c>
      <c r="C18" s="25">
        <v>98</v>
      </c>
      <c r="D18" s="25">
        <v>113</v>
      </c>
      <c r="E18" s="25">
        <v>91</v>
      </c>
      <c r="F18" s="25">
        <v>98</v>
      </c>
      <c r="G18" s="326">
        <v>81.0936553669478</v>
      </c>
      <c r="H18" s="26">
        <v>105.94100093153</v>
      </c>
      <c r="I18" s="26">
        <v>120.890954654559</v>
      </c>
      <c r="J18" s="26">
        <v>97.028985877043198</v>
      </c>
      <c r="K18" s="26">
        <v>104.80754003228699</v>
      </c>
    </row>
    <row r="19" spans="1:11" s="23" customFormat="1" ht="15" customHeight="1" x14ac:dyDescent="0.25">
      <c r="A19" s="24" t="s">
        <v>170</v>
      </c>
      <c r="B19" s="323" t="s">
        <v>230</v>
      </c>
      <c r="C19" s="25" t="s">
        <v>230</v>
      </c>
      <c r="D19" s="25" t="s">
        <v>230</v>
      </c>
      <c r="E19" s="25">
        <v>34</v>
      </c>
      <c r="F19" s="25">
        <v>28</v>
      </c>
      <c r="G19" s="326" t="s">
        <v>230</v>
      </c>
      <c r="H19" s="26" t="s">
        <v>230</v>
      </c>
      <c r="I19" s="26" t="s">
        <v>230</v>
      </c>
      <c r="J19" s="26">
        <v>363.11180689010399</v>
      </c>
      <c r="K19" s="26">
        <v>299.82316616696397</v>
      </c>
    </row>
    <row r="20" spans="1:11" s="23" customFormat="1" ht="15" customHeight="1" x14ac:dyDescent="0.25">
      <c r="A20" s="24" t="s">
        <v>171</v>
      </c>
      <c r="B20" s="323">
        <v>761</v>
      </c>
      <c r="C20" s="25">
        <v>945</v>
      </c>
      <c r="D20" s="25">
        <v>1023</v>
      </c>
      <c r="E20" s="25">
        <v>965</v>
      </c>
      <c r="F20" s="25">
        <v>957</v>
      </c>
      <c r="G20" s="326">
        <v>175.894256380542</v>
      </c>
      <c r="H20" s="26">
        <v>215.96438223599799</v>
      </c>
      <c r="I20" s="26">
        <v>231.32077062393699</v>
      </c>
      <c r="J20" s="26">
        <v>215.88353614441701</v>
      </c>
      <c r="K20" s="26">
        <v>213.23706813728899</v>
      </c>
    </row>
    <row r="21" spans="1:11" s="23" customFormat="1" ht="15" customHeight="1" x14ac:dyDescent="0.25">
      <c r="A21" s="24" t="s">
        <v>172</v>
      </c>
      <c r="B21" s="323">
        <v>112</v>
      </c>
      <c r="C21" s="25">
        <v>112</v>
      </c>
      <c r="D21" s="25">
        <v>120</v>
      </c>
      <c r="E21" s="25">
        <v>157</v>
      </c>
      <c r="F21" s="25">
        <v>147</v>
      </c>
      <c r="G21" s="326">
        <v>165.75914131803501</v>
      </c>
      <c r="H21" s="26">
        <v>164.20708389524401</v>
      </c>
      <c r="I21" s="26">
        <v>173.783420853222</v>
      </c>
      <c r="J21" s="26">
        <v>224.659952454733</v>
      </c>
      <c r="K21" s="26">
        <v>208.41427196490301</v>
      </c>
    </row>
    <row r="22" spans="1:11" s="23" customFormat="1" ht="15" customHeight="1" x14ac:dyDescent="0.25">
      <c r="A22" s="24" t="s">
        <v>173</v>
      </c>
      <c r="B22" s="323">
        <v>105</v>
      </c>
      <c r="C22" s="25">
        <v>96</v>
      </c>
      <c r="D22" s="25">
        <v>79</v>
      </c>
      <c r="E22" s="25">
        <v>54</v>
      </c>
      <c r="F22" s="25">
        <v>50</v>
      </c>
      <c r="G22" s="326">
        <v>328.362261286126</v>
      </c>
      <c r="H22" s="26">
        <v>299.76993031036</v>
      </c>
      <c r="I22" s="26">
        <v>246.68382904316601</v>
      </c>
      <c r="J22" s="26">
        <v>170.35341154875101</v>
      </c>
      <c r="K22" s="26">
        <v>157.46891948371899</v>
      </c>
    </row>
    <row r="23" spans="1:11" s="23" customFormat="1" ht="15" customHeight="1" x14ac:dyDescent="0.25">
      <c r="A23" s="24" t="s">
        <v>174</v>
      </c>
      <c r="B23" s="323" t="s">
        <v>230</v>
      </c>
      <c r="C23" s="25" t="s">
        <v>230</v>
      </c>
      <c r="D23" s="25" t="s">
        <v>230</v>
      </c>
      <c r="E23" s="25" t="s">
        <v>230</v>
      </c>
      <c r="F23" s="25" t="s">
        <v>230</v>
      </c>
      <c r="G23" s="326" t="s">
        <v>230</v>
      </c>
      <c r="H23" s="26" t="s">
        <v>230</v>
      </c>
      <c r="I23" s="26" t="s">
        <v>230</v>
      </c>
      <c r="J23" s="26" t="s">
        <v>230</v>
      </c>
      <c r="K23" s="26" t="s">
        <v>230</v>
      </c>
    </row>
    <row r="24" spans="1:11" s="23" customFormat="1" ht="15" customHeight="1" x14ac:dyDescent="0.25">
      <c r="A24" s="24" t="s">
        <v>175</v>
      </c>
      <c r="B24" s="323">
        <v>6143</v>
      </c>
      <c r="C24" s="25">
        <v>7635</v>
      </c>
      <c r="D24" s="25">
        <v>7904</v>
      </c>
      <c r="E24" s="25">
        <v>7609</v>
      </c>
      <c r="F24" s="25">
        <v>7935</v>
      </c>
      <c r="G24" s="326">
        <v>119.081623865165</v>
      </c>
      <c r="H24" s="26">
        <v>147.615516473242</v>
      </c>
      <c r="I24" s="26">
        <v>152.70010554300501</v>
      </c>
      <c r="J24" s="26">
        <v>147.23771179728701</v>
      </c>
      <c r="K24" s="26">
        <v>154.04426018484301</v>
      </c>
    </row>
    <row r="25" spans="1:11" s="23" customFormat="1" ht="16.5" customHeight="1" x14ac:dyDescent="0.25">
      <c r="A25" s="23" t="s">
        <v>366</v>
      </c>
      <c r="B25" s="323">
        <v>439</v>
      </c>
      <c r="C25" s="25">
        <v>541</v>
      </c>
      <c r="D25" s="25">
        <v>531</v>
      </c>
      <c r="E25" s="25">
        <v>461</v>
      </c>
      <c r="F25" s="25">
        <v>568</v>
      </c>
      <c r="G25" s="326">
        <v>180.63047311353401</v>
      </c>
      <c r="H25" s="26">
        <v>222.44341651151899</v>
      </c>
      <c r="I25" s="26">
        <v>218.91979614148701</v>
      </c>
      <c r="J25" s="26">
        <v>190.697519696504</v>
      </c>
      <c r="K25" s="26">
        <v>235.89592590169801</v>
      </c>
    </row>
    <row r="26" spans="1:11" s="23" customFormat="1" ht="16.5" customHeight="1" x14ac:dyDescent="0.25">
      <c r="A26" s="23" t="s">
        <v>367</v>
      </c>
      <c r="B26" s="323">
        <v>44</v>
      </c>
      <c r="C26" s="25">
        <v>69</v>
      </c>
      <c r="D26" s="25">
        <v>64</v>
      </c>
      <c r="E26" s="25">
        <v>93</v>
      </c>
      <c r="F26" s="25">
        <v>71</v>
      </c>
      <c r="G26" s="326">
        <v>60.431022160027297</v>
      </c>
      <c r="H26" s="26">
        <v>93.547654285799197</v>
      </c>
      <c r="I26" s="26">
        <v>86.557376096321804</v>
      </c>
      <c r="J26" s="26">
        <v>125.10471119905399</v>
      </c>
      <c r="K26" s="26">
        <v>95.669027779553502</v>
      </c>
    </row>
    <row r="27" spans="1:11" s="23" customFormat="1" ht="15" customHeight="1" x14ac:dyDescent="0.25">
      <c r="A27" s="24" t="s">
        <v>178</v>
      </c>
      <c r="B27" s="323">
        <v>102</v>
      </c>
      <c r="C27" s="25">
        <v>126</v>
      </c>
      <c r="D27" s="25">
        <v>155</v>
      </c>
      <c r="E27" s="25">
        <v>143</v>
      </c>
      <c r="F27" s="25">
        <v>100</v>
      </c>
      <c r="G27" s="326">
        <v>127.096614791953</v>
      </c>
      <c r="H27" s="26">
        <v>155.44175031479401</v>
      </c>
      <c r="I27" s="26">
        <v>189.49990574724001</v>
      </c>
      <c r="J27" s="26">
        <v>175.36860409389601</v>
      </c>
      <c r="K27" s="26">
        <v>121.796121967107</v>
      </c>
    </row>
    <row r="28" spans="1:11" s="23" customFormat="1" ht="15" customHeight="1" x14ac:dyDescent="0.25">
      <c r="A28" s="24" t="s">
        <v>179</v>
      </c>
      <c r="B28" s="323">
        <v>49</v>
      </c>
      <c r="C28" s="25">
        <v>70</v>
      </c>
      <c r="D28" s="25">
        <v>53</v>
      </c>
      <c r="E28" s="25">
        <v>62</v>
      </c>
      <c r="F28" s="25">
        <v>42</v>
      </c>
      <c r="G28" s="326">
        <v>36.9931744087434</v>
      </c>
      <c r="H28" s="26">
        <v>53.0227213853642</v>
      </c>
      <c r="I28" s="26">
        <v>40.089371029403502</v>
      </c>
      <c r="J28" s="26">
        <v>47.170673740224601</v>
      </c>
      <c r="K28" s="26">
        <v>32.146064746182603</v>
      </c>
    </row>
    <row r="29" spans="1:11" s="23" customFormat="1" ht="15" customHeight="1" x14ac:dyDescent="0.25">
      <c r="A29" s="24" t="s">
        <v>180</v>
      </c>
      <c r="B29" s="323" t="s">
        <v>230</v>
      </c>
      <c r="C29" s="25" t="s">
        <v>230</v>
      </c>
      <c r="D29" s="25" t="s">
        <v>230</v>
      </c>
      <c r="E29" s="25" t="s">
        <v>230</v>
      </c>
      <c r="F29" s="25" t="s">
        <v>230</v>
      </c>
      <c r="G29" s="326" t="s">
        <v>230</v>
      </c>
      <c r="H29" s="26" t="s">
        <v>230</v>
      </c>
      <c r="I29" s="26" t="s">
        <v>230</v>
      </c>
      <c r="J29" s="26" t="s">
        <v>230</v>
      </c>
      <c r="K29" s="26" t="s">
        <v>230</v>
      </c>
    </row>
    <row r="30" spans="1:11" s="23" customFormat="1" ht="15" customHeight="1" x14ac:dyDescent="0.25">
      <c r="A30" s="24" t="s">
        <v>181</v>
      </c>
      <c r="B30" s="323">
        <v>90</v>
      </c>
      <c r="C30" s="25">
        <v>78</v>
      </c>
      <c r="D30" s="25">
        <v>53</v>
      </c>
      <c r="E30" s="25">
        <v>55</v>
      </c>
      <c r="F30" s="25">
        <v>77</v>
      </c>
      <c r="G30" s="326">
        <v>202.897623337797</v>
      </c>
      <c r="H30" s="26">
        <v>174.91378362718601</v>
      </c>
      <c r="I30" s="26">
        <v>119.49977877037</v>
      </c>
      <c r="J30" s="26">
        <v>124.465833969559</v>
      </c>
      <c r="K30" s="26">
        <v>175.22360607017001</v>
      </c>
    </row>
    <row r="31" spans="1:11" s="23" customFormat="1" ht="15" customHeight="1" x14ac:dyDescent="0.25">
      <c r="A31" s="24" t="s">
        <v>182</v>
      </c>
      <c r="B31" s="323">
        <v>166</v>
      </c>
      <c r="C31" s="25">
        <v>159</v>
      </c>
      <c r="D31" s="25">
        <v>203</v>
      </c>
      <c r="E31" s="25">
        <v>310</v>
      </c>
      <c r="F31" s="25">
        <v>329</v>
      </c>
      <c r="G31" s="326">
        <v>123.346391939109</v>
      </c>
      <c r="H31" s="26">
        <v>116.365123235149</v>
      </c>
      <c r="I31" s="26">
        <v>147.19083799185299</v>
      </c>
      <c r="J31" s="26">
        <v>222.00344712665401</v>
      </c>
      <c r="K31" s="26">
        <v>232.88432546469201</v>
      </c>
    </row>
    <row r="32" spans="1:11" s="23" customFormat="1" ht="15" customHeight="1" x14ac:dyDescent="0.25">
      <c r="A32" s="24" t="s">
        <v>183</v>
      </c>
      <c r="B32" s="323" t="s">
        <v>230</v>
      </c>
      <c r="C32" s="25" t="s">
        <v>230</v>
      </c>
      <c r="D32" s="25" t="s">
        <v>230</v>
      </c>
      <c r="E32" s="25" t="s">
        <v>230</v>
      </c>
      <c r="F32" s="25" t="s">
        <v>230</v>
      </c>
      <c r="G32" s="326" t="s">
        <v>230</v>
      </c>
      <c r="H32" s="26" t="s">
        <v>230</v>
      </c>
      <c r="I32" s="26" t="s">
        <v>230</v>
      </c>
      <c r="J32" s="26" t="s">
        <v>230</v>
      </c>
      <c r="K32" s="26" t="s">
        <v>230</v>
      </c>
    </row>
    <row r="33" spans="1:11" s="23" customFormat="1" ht="15" customHeight="1" x14ac:dyDescent="0.25">
      <c r="A33" s="24" t="s">
        <v>184</v>
      </c>
      <c r="B33" s="323" t="s">
        <v>230</v>
      </c>
      <c r="C33" s="25" t="s">
        <v>230</v>
      </c>
      <c r="D33" s="25" t="s">
        <v>230</v>
      </c>
      <c r="E33" s="25" t="s">
        <v>230</v>
      </c>
      <c r="F33" s="25" t="s">
        <v>230</v>
      </c>
      <c r="G33" s="326" t="s">
        <v>230</v>
      </c>
      <c r="H33" s="26" t="s">
        <v>230</v>
      </c>
      <c r="I33" s="26" t="s">
        <v>230</v>
      </c>
      <c r="J33" s="26" t="s">
        <v>230</v>
      </c>
      <c r="K33" s="26" t="s">
        <v>230</v>
      </c>
    </row>
    <row r="34" spans="1:11" s="23" customFormat="1" ht="15" customHeight="1" x14ac:dyDescent="0.25">
      <c r="A34" s="24" t="s">
        <v>185</v>
      </c>
      <c r="B34" s="323">
        <v>131</v>
      </c>
      <c r="C34" s="25">
        <v>166</v>
      </c>
      <c r="D34" s="25">
        <v>160</v>
      </c>
      <c r="E34" s="25">
        <v>200</v>
      </c>
      <c r="F34" s="25">
        <v>179</v>
      </c>
      <c r="G34" s="326">
        <v>60.926985547292098</v>
      </c>
      <c r="H34" s="26">
        <v>77.022065792416996</v>
      </c>
      <c r="I34" s="26">
        <v>73.924162614704201</v>
      </c>
      <c r="J34" s="26">
        <v>91.888684644662405</v>
      </c>
      <c r="K34" s="26">
        <v>82.563136467811702</v>
      </c>
    </row>
    <row r="35" spans="1:11" s="23" customFormat="1" ht="15" customHeight="1" x14ac:dyDescent="0.25">
      <c r="A35" s="24" t="s">
        <v>186</v>
      </c>
      <c r="B35" s="323">
        <v>31</v>
      </c>
      <c r="C35" s="25">
        <v>44</v>
      </c>
      <c r="D35" s="25">
        <v>57</v>
      </c>
      <c r="E35" s="25">
        <v>51</v>
      </c>
      <c r="F35" s="25">
        <v>49</v>
      </c>
      <c r="G35" s="326">
        <v>43.731214051195899</v>
      </c>
      <c r="H35" s="26">
        <v>62.408691326401502</v>
      </c>
      <c r="I35" s="26">
        <v>81.453815836130005</v>
      </c>
      <c r="J35" s="26">
        <v>73.006172044648196</v>
      </c>
      <c r="K35" s="26">
        <v>70.355268260292206</v>
      </c>
    </row>
    <row r="36" spans="1:11" s="23" customFormat="1" ht="15" customHeight="1" x14ac:dyDescent="0.25">
      <c r="A36" s="24" t="s">
        <v>187</v>
      </c>
      <c r="B36" s="323">
        <v>28</v>
      </c>
      <c r="C36" s="25">
        <v>23</v>
      </c>
      <c r="D36" s="25">
        <v>29</v>
      </c>
      <c r="E36" s="25">
        <v>32</v>
      </c>
      <c r="F36" s="25">
        <v>26</v>
      </c>
      <c r="G36" s="326">
        <v>56.904576282507797</v>
      </c>
      <c r="H36" s="26">
        <v>46.8604419887848</v>
      </c>
      <c r="I36" s="26">
        <v>58.941786793383301</v>
      </c>
      <c r="J36" s="26">
        <v>64.943684734418198</v>
      </c>
      <c r="K36" s="26">
        <v>52.935557844488599</v>
      </c>
    </row>
    <row r="37" spans="1:11" s="23" customFormat="1" ht="15" customHeight="1" x14ac:dyDescent="0.25">
      <c r="A37" s="24" t="s">
        <v>188</v>
      </c>
      <c r="B37" s="323">
        <v>945</v>
      </c>
      <c r="C37" s="25">
        <v>1168</v>
      </c>
      <c r="D37" s="25">
        <v>1313</v>
      </c>
      <c r="E37" s="25">
        <v>1360</v>
      </c>
      <c r="F37" s="25">
        <v>1923</v>
      </c>
      <c r="G37" s="326">
        <v>59.084753495663698</v>
      </c>
      <c r="H37" s="26">
        <v>72.596321393827907</v>
      </c>
      <c r="I37" s="26">
        <v>81.440138277394993</v>
      </c>
      <c r="J37" s="26">
        <v>84.422067231522703</v>
      </c>
      <c r="K37" s="26">
        <v>119.564649304326</v>
      </c>
    </row>
    <row r="38" spans="1:11" s="23" customFormat="1" ht="15" customHeight="1" x14ac:dyDescent="0.25">
      <c r="A38" s="24" t="s">
        <v>189</v>
      </c>
      <c r="B38" s="323">
        <v>99</v>
      </c>
      <c r="C38" s="25">
        <v>139</v>
      </c>
      <c r="D38" s="25">
        <v>109</v>
      </c>
      <c r="E38" s="25">
        <v>94</v>
      </c>
      <c r="F38" s="25">
        <v>126</v>
      </c>
      <c r="G38" s="326">
        <v>51.145533041916899</v>
      </c>
      <c r="H38" s="26">
        <v>70.809673862582798</v>
      </c>
      <c r="I38" s="26">
        <v>54.606900711475298</v>
      </c>
      <c r="J38" s="26">
        <v>46.6720474453818</v>
      </c>
      <c r="K38" s="26">
        <v>61.977844571308303</v>
      </c>
    </row>
    <row r="39" spans="1:11" s="23" customFormat="1" ht="15" customHeight="1" x14ac:dyDescent="0.25">
      <c r="A39" s="24" t="s">
        <v>190</v>
      </c>
      <c r="B39" s="323" t="s">
        <v>230</v>
      </c>
      <c r="C39" s="25" t="s">
        <v>230</v>
      </c>
      <c r="D39" s="25" t="s">
        <v>230</v>
      </c>
      <c r="E39" s="25" t="s">
        <v>230</v>
      </c>
      <c r="F39" s="25" t="s">
        <v>230</v>
      </c>
      <c r="G39" s="326" t="s">
        <v>230</v>
      </c>
      <c r="H39" s="26" t="s">
        <v>230</v>
      </c>
      <c r="I39" s="26" t="s">
        <v>230</v>
      </c>
      <c r="J39" s="26" t="s">
        <v>230</v>
      </c>
      <c r="K39" s="26" t="s">
        <v>230</v>
      </c>
    </row>
    <row r="40" spans="1:11" s="23" customFormat="1" ht="15" customHeight="1" x14ac:dyDescent="0.25">
      <c r="A40" s="24" t="s">
        <v>191</v>
      </c>
      <c r="B40" s="323">
        <v>930</v>
      </c>
      <c r="C40" s="25">
        <v>1256</v>
      </c>
      <c r="D40" s="25">
        <v>1484</v>
      </c>
      <c r="E40" s="25">
        <v>1510</v>
      </c>
      <c r="F40" s="25">
        <v>1492</v>
      </c>
      <c r="G40" s="326">
        <v>78.351979793598801</v>
      </c>
      <c r="H40" s="26">
        <v>104.622847763807</v>
      </c>
      <c r="I40" s="26">
        <v>122.205395480834</v>
      </c>
      <c r="J40" s="26">
        <v>123.327989321153</v>
      </c>
      <c r="K40" s="26">
        <v>120.654755441663</v>
      </c>
    </row>
    <row r="41" spans="1:11" s="23" customFormat="1" ht="15" customHeight="1" x14ac:dyDescent="0.25">
      <c r="A41" s="24" t="s">
        <v>192</v>
      </c>
      <c r="B41" s="323">
        <v>1246</v>
      </c>
      <c r="C41" s="25">
        <v>1302</v>
      </c>
      <c r="D41" s="25">
        <v>1668</v>
      </c>
      <c r="E41" s="25">
        <v>1822</v>
      </c>
      <c r="F41" s="25">
        <v>1866</v>
      </c>
      <c r="G41" s="326">
        <v>163.15776479080901</v>
      </c>
      <c r="H41" s="26">
        <v>168.61802070484401</v>
      </c>
      <c r="I41" s="26">
        <v>214.00389231822601</v>
      </c>
      <c r="J41" s="26">
        <v>231.22705522948499</v>
      </c>
      <c r="K41" s="26">
        <v>234.278451086318</v>
      </c>
    </row>
    <row r="42" spans="1:11" s="23" customFormat="1" ht="15" customHeight="1" x14ac:dyDescent="0.25">
      <c r="A42" s="24" t="s">
        <v>193</v>
      </c>
      <c r="B42" s="323">
        <v>19</v>
      </c>
      <c r="C42" s="25">
        <v>30</v>
      </c>
      <c r="D42" s="25">
        <v>22</v>
      </c>
      <c r="E42" s="25">
        <v>17</v>
      </c>
      <c r="F42" s="25">
        <v>18</v>
      </c>
      <c r="G42" s="326">
        <v>64.211762699892304</v>
      </c>
      <c r="H42" s="26">
        <v>100.33216630758901</v>
      </c>
      <c r="I42" s="26">
        <v>71.893707354666702</v>
      </c>
      <c r="J42" s="26">
        <v>54.4346817679357</v>
      </c>
      <c r="K42" s="26">
        <v>56.964739926035698</v>
      </c>
    </row>
    <row r="43" spans="1:11" s="23" customFormat="1" ht="15" customHeight="1" x14ac:dyDescent="0.25">
      <c r="A43" s="24" t="s">
        <v>194</v>
      </c>
      <c r="B43" s="323">
        <v>1589</v>
      </c>
      <c r="C43" s="25">
        <v>1846</v>
      </c>
      <c r="D43" s="25">
        <v>1787</v>
      </c>
      <c r="E43" s="25">
        <v>1906</v>
      </c>
      <c r="F43" s="25">
        <v>1968</v>
      </c>
      <c r="G43" s="326">
        <v>148.17666841083701</v>
      </c>
      <c r="H43" s="26">
        <v>170.811011571536</v>
      </c>
      <c r="I43" s="26">
        <v>164.36682982207401</v>
      </c>
      <c r="J43" s="26">
        <v>174.06792798825299</v>
      </c>
      <c r="K43" s="26">
        <v>178.95541234225001</v>
      </c>
    </row>
    <row r="44" spans="1:11" s="23" customFormat="1" ht="15" customHeight="1" x14ac:dyDescent="0.25">
      <c r="A44" s="24" t="s">
        <v>195</v>
      </c>
      <c r="B44" s="323">
        <v>1483</v>
      </c>
      <c r="C44" s="25">
        <v>1585</v>
      </c>
      <c r="D44" s="25">
        <v>2098</v>
      </c>
      <c r="E44" s="25">
        <v>2167</v>
      </c>
      <c r="F44" s="25">
        <v>2170</v>
      </c>
      <c r="G44" s="326">
        <v>90.760184550348697</v>
      </c>
      <c r="H44" s="26">
        <v>96.454722032494104</v>
      </c>
      <c r="I44" s="26">
        <v>126.75670138896</v>
      </c>
      <c r="J44" s="26">
        <v>130.57433581955701</v>
      </c>
      <c r="K44" s="26">
        <v>130.62434989409601</v>
      </c>
    </row>
    <row r="45" spans="1:11" s="23" customFormat="1" ht="15" customHeight="1" x14ac:dyDescent="0.25">
      <c r="A45" s="24" t="s">
        <v>196</v>
      </c>
      <c r="B45" s="323">
        <v>511</v>
      </c>
      <c r="C45" s="25">
        <v>627</v>
      </c>
      <c r="D45" s="25">
        <v>583</v>
      </c>
      <c r="E45" s="25">
        <v>550</v>
      </c>
      <c r="F45" s="25">
        <v>527</v>
      </c>
      <c r="G45" s="326">
        <v>118.903671116707</v>
      </c>
      <c r="H45" s="26">
        <v>144.91259778163999</v>
      </c>
      <c r="I45" s="26">
        <v>133.74652081335199</v>
      </c>
      <c r="J45" s="26">
        <v>125.666932620932</v>
      </c>
      <c r="K45" s="26">
        <v>120.09137615740001</v>
      </c>
    </row>
    <row r="46" spans="1:11" s="23" customFormat="1" ht="15" customHeight="1" x14ac:dyDescent="0.25">
      <c r="A46" s="24" t="s">
        <v>197</v>
      </c>
      <c r="B46" s="323">
        <v>535</v>
      </c>
      <c r="C46" s="25">
        <v>616</v>
      </c>
      <c r="D46" s="25">
        <v>658</v>
      </c>
      <c r="E46" s="25">
        <v>842</v>
      </c>
      <c r="F46" s="25">
        <v>662</v>
      </c>
      <c r="G46" s="326">
        <v>144.61914130855999</v>
      </c>
      <c r="H46" s="26">
        <v>164.12941641218899</v>
      </c>
      <c r="I46" s="26">
        <v>173.12803355138101</v>
      </c>
      <c r="J46" s="26">
        <v>218.45712145587501</v>
      </c>
      <c r="K46" s="26">
        <v>169.762112501518</v>
      </c>
    </row>
    <row r="47" spans="1:11" s="23" customFormat="1" ht="15" customHeight="1" x14ac:dyDescent="0.25">
      <c r="A47" s="24" t="s">
        <v>198</v>
      </c>
      <c r="B47" s="323">
        <v>104</v>
      </c>
      <c r="C47" s="25">
        <v>70</v>
      </c>
      <c r="D47" s="25">
        <v>74</v>
      </c>
      <c r="E47" s="25">
        <v>78</v>
      </c>
      <c r="F47" s="25">
        <v>60</v>
      </c>
      <c r="G47" s="326">
        <v>76.459084365421802</v>
      </c>
      <c r="H47" s="26">
        <v>51.476598684922799</v>
      </c>
      <c r="I47" s="26">
        <v>54.320394348393201</v>
      </c>
      <c r="J47" s="26">
        <v>57.359872394640703</v>
      </c>
      <c r="K47" s="26">
        <v>44.204270620973901</v>
      </c>
    </row>
    <row r="48" spans="1:11" s="23" customFormat="1" ht="15" customHeight="1" x14ac:dyDescent="0.25">
      <c r="A48" s="24" t="s">
        <v>199</v>
      </c>
      <c r="B48" s="323">
        <v>138</v>
      </c>
      <c r="C48" s="25">
        <v>195</v>
      </c>
      <c r="D48" s="25">
        <v>155</v>
      </c>
      <c r="E48" s="25">
        <v>221</v>
      </c>
      <c r="F48" s="25">
        <v>219</v>
      </c>
      <c r="G48" s="326">
        <v>35.241187075398798</v>
      </c>
      <c r="H48" s="26">
        <v>49.705245630552703</v>
      </c>
      <c r="I48" s="26">
        <v>39.3219174076646</v>
      </c>
      <c r="J48" s="26">
        <v>56.062911814333702</v>
      </c>
      <c r="K48" s="26">
        <v>55.580848998278299</v>
      </c>
    </row>
    <row r="49" spans="1:11" s="23" customFormat="1" ht="15" customHeight="1" x14ac:dyDescent="0.25">
      <c r="A49" s="24" t="s">
        <v>200</v>
      </c>
      <c r="B49" s="323">
        <v>153</v>
      </c>
      <c r="C49" s="25">
        <v>155</v>
      </c>
      <c r="D49" s="25">
        <v>196</v>
      </c>
      <c r="E49" s="25">
        <v>176</v>
      </c>
      <c r="F49" s="25">
        <v>166</v>
      </c>
      <c r="G49" s="326">
        <v>69.184187009173897</v>
      </c>
      <c r="H49" s="26">
        <v>69.569225575661406</v>
      </c>
      <c r="I49" s="26">
        <v>87.388534690224802</v>
      </c>
      <c r="J49" s="26">
        <v>78.232552401809798</v>
      </c>
      <c r="K49" s="26">
        <v>73.814300904024094</v>
      </c>
    </row>
    <row r="50" spans="1:11" s="23" customFormat="1" ht="15" customHeight="1" x14ac:dyDescent="0.25">
      <c r="A50" s="24" t="s">
        <v>201</v>
      </c>
      <c r="B50" s="323">
        <v>601</v>
      </c>
      <c r="C50" s="25">
        <v>739</v>
      </c>
      <c r="D50" s="25">
        <v>642</v>
      </c>
      <c r="E50" s="25">
        <v>717</v>
      </c>
      <c r="F50" s="25">
        <v>685</v>
      </c>
      <c r="G50" s="326">
        <v>62.235744350832299</v>
      </c>
      <c r="H50" s="26">
        <v>76.109285392572701</v>
      </c>
      <c r="I50" s="26">
        <v>65.701071094111697</v>
      </c>
      <c r="J50" s="26">
        <v>73.250369420300402</v>
      </c>
      <c r="K50" s="26">
        <v>69.979780245376205</v>
      </c>
    </row>
    <row r="51" spans="1:11" s="23" customFormat="1" ht="15" customHeight="1" x14ac:dyDescent="0.25">
      <c r="A51" s="24" t="s">
        <v>202</v>
      </c>
      <c r="B51" s="323">
        <v>99</v>
      </c>
      <c r="C51" s="25">
        <v>132</v>
      </c>
      <c r="D51" s="25">
        <v>116</v>
      </c>
      <c r="E51" s="25">
        <v>79</v>
      </c>
      <c r="F51" s="25">
        <v>68</v>
      </c>
      <c r="G51" s="326">
        <v>71.952087035566294</v>
      </c>
      <c r="H51" s="26">
        <v>96.039225738250906</v>
      </c>
      <c r="I51" s="26">
        <v>84.420992792427</v>
      </c>
      <c r="J51" s="26">
        <v>57.770365024243397</v>
      </c>
      <c r="K51" s="26">
        <v>50.064248097595502</v>
      </c>
    </row>
    <row r="52" spans="1:11" s="23" customFormat="1" ht="15" customHeight="1" x14ac:dyDescent="0.25">
      <c r="A52" s="24" t="s">
        <v>203</v>
      </c>
      <c r="B52" s="323">
        <v>138</v>
      </c>
      <c r="C52" s="25">
        <v>96</v>
      </c>
      <c r="D52" s="25">
        <v>164</v>
      </c>
      <c r="E52" s="25">
        <v>182</v>
      </c>
      <c r="F52" s="25">
        <v>183</v>
      </c>
      <c r="G52" s="326">
        <v>154.63315915226201</v>
      </c>
      <c r="H52" s="26">
        <v>107.69470155102201</v>
      </c>
      <c r="I52" s="26">
        <v>184.22521550046099</v>
      </c>
      <c r="J52" s="26">
        <v>204.995207938855</v>
      </c>
      <c r="K52" s="26">
        <v>205.67498782806001</v>
      </c>
    </row>
    <row r="53" spans="1:11" s="23" customFormat="1" ht="15" customHeight="1" x14ac:dyDescent="0.25">
      <c r="A53" s="24" t="s">
        <v>204</v>
      </c>
      <c r="B53" s="323" t="s">
        <v>230</v>
      </c>
      <c r="C53" s="25">
        <v>0</v>
      </c>
      <c r="D53" s="25" t="s">
        <v>230</v>
      </c>
      <c r="E53" s="25" t="s">
        <v>230</v>
      </c>
      <c r="F53" s="25" t="s">
        <v>230</v>
      </c>
      <c r="G53" s="326" t="s">
        <v>230</v>
      </c>
      <c r="H53" s="26">
        <v>0</v>
      </c>
      <c r="I53" s="26" t="s">
        <v>230</v>
      </c>
      <c r="J53" s="26" t="s">
        <v>230</v>
      </c>
      <c r="K53" s="26" t="s">
        <v>230</v>
      </c>
    </row>
    <row r="54" spans="1:11" s="23" customFormat="1" ht="15" customHeight="1" x14ac:dyDescent="0.25">
      <c r="A54" s="24" t="s">
        <v>205</v>
      </c>
      <c r="B54" s="323">
        <v>15</v>
      </c>
      <c r="C54" s="25">
        <v>15</v>
      </c>
      <c r="D54" s="25">
        <v>12</v>
      </c>
      <c r="E54" s="25">
        <v>35</v>
      </c>
      <c r="F54" s="25">
        <v>34</v>
      </c>
      <c r="G54" s="326">
        <v>68.002538761447099</v>
      </c>
      <c r="H54" s="26">
        <v>68.274920345926304</v>
      </c>
      <c r="I54" s="26">
        <v>54.9412688506008</v>
      </c>
      <c r="J54" s="26">
        <v>160.18889013541499</v>
      </c>
      <c r="K54" s="26">
        <v>155.456334863329</v>
      </c>
    </row>
    <row r="55" spans="1:11" s="23" customFormat="1" ht="15" customHeight="1" x14ac:dyDescent="0.25">
      <c r="A55" s="24" t="s">
        <v>206</v>
      </c>
      <c r="B55" s="323">
        <v>317</v>
      </c>
      <c r="C55" s="25">
        <v>336</v>
      </c>
      <c r="D55" s="25">
        <v>460</v>
      </c>
      <c r="E55" s="25">
        <v>345</v>
      </c>
      <c r="F55" s="25">
        <v>435</v>
      </c>
      <c r="G55" s="326">
        <v>145.74000129815801</v>
      </c>
      <c r="H55" s="26">
        <v>153.43226818754599</v>
      </c>
      <c r="I55" s="26">
        <v>209.13961679143301</v>
      </c>
      <c r="J55" s="26">
        <v>156.73418792048599</v>
      </c>
      <c r="K55" s="26">
        <v>197.53295610950801</v>
      </c>
    </row>
    <row r="56" spans="1:11" s="23" customFormat="1" ht="15" customHeight="1" x14ac:dyDescent="0.25">
      <c r="A56" s="24" t="s">
        <v>207</v>
      </c>
      <c r="B56" s="323">
        <v>180</v>
      </c>
      <c r="C56" s="25">
        <v>185</v>
      </c>
      <c r="D56" s="25">
        <v>191</v>
      </c>
      <c r="E56" s="25">
        <v>247</v>
      </c>
      <c r="F56" s="25">
        <v>226</v>
      </c>
      <c r="G56" s="326">
        <v>70.406506006415697</v>
      </c>
      <c r="H56" s="26">
        <v>72.484987248172104</v>
      </c>
      <c r="I56" s="26">
        <v>75.401934431016301</v>
      </c>
      <c r="J56" s="26">
        <v>98.265622817333806</v>
      </c>
      <c r="K56" s="26">
        <v>90.618987234585205</v>
      </c>
    </row>
    <row r="57" spans="1:11" s="23" customFormat="1" ht="15" customHeight="1" x14ac:dyDescent="0.25">
      <c r="A57" s="24" t="s">
        <v>208</v>
      </c>
      <c r="B57" s="323">
        <v>344</v>
      </c>
      <c r="C57" s="25">
        <v>335</v>
      </c>
      <c r="D57" s="25">
        <v>370</v>
      </c>
      <c r="E57" s="25">
        <v>447</v>
      </c>
      <c r="F57" s="25">
        <v>595</v>
      </c>
      <c r="G57" s="326">
        <v>126.028478440028</v>
      </c>
      <c r="H57" s="26">
        <v>121.632807687525</v>
      </c>
      <c r="I57" s="26">
        <v>133.41089381846299</v>
      </c>
      <c r="J57" s="26">
        <v>160.435809831304</v>
      </c>
      <c r="K57" s="26">
        <v>212.73068091522799</v>
      </c>
    </row>
    <row r="58" spans="1:11" s="23" customFormat="1" ht="15" customHeight="1" x14ac:dyDescent="0.25">
      <c r="A58" s="24" t="s">
        <v>209</v>
      </c>
      <c r="B58" s="323">
        <v>42</v>
      </c>
      <c r="C58" s="25">
        <v>54</v>
      </c>
      <c r="D58" s="25">
        <v>73</v>
      </c>
      <c r="E58" s="25">
        <v>111</v>
      </c>
      <c r="F58" s="25">
        <v>72</v>
      </c>
      <c r="G58" s="326">
        <v>84.669089296395597</v>
      </c>
      <c r="H58" s="26">
        <v>107.298428901696</v>
      </c>
      <c r="I58" s="26">
        <v>142.408294761051</v>
      </c>
      <c r="J58" s="26">
        <v>211.97853346771799</v>
      </c>
      <c r="K58" s="26">
        <v>140.46913772283801</v>
      </c>
    </row>
    <row r="59" spans="1:11" s="23" customFormat="1" ht="15" customHeight="1" x14ac:dyDescent="0.25">
      <c r="A59" s="24" t="s">
        <v>210</v>
      </c>
      <c r="B59" s="323">
        <v>43</v>
      </c>
      <c r="C59" s="25">
        <v>52</v>
      </c>
      <c r="D59" s="25">
        <v>42</v>
      </c>
      <c r="E59" s="25">
        <v>39</v>
      </c>
      <c r="F59" s="25">
        <v>43</v>
      </c>
      <c r="G59" s="326">
        <v>133.053182742225</v>
      </c>
      <c r="H59" s="26">
        <v>160.637012027732</v>
      </c>
      <c r="I59" s="26">
        <v>128.57915800931099</v>
      </c>
      <c r="J59" s="26">
        <v>117.908531132145</v>
      </c>
      <c r="K59" s="26">
        <v>129.641380309358</v>
      </c>
    </row>
    <row r="60" spans="1:11" s="23" customFormat="1" ht="15" customHeight="1" x14ac:dyDescent="0.25">
      <c r="A60" s="24" t="s">
        <v>211</v>
      </c>
      <c r="B60" s="323" t="s">
        <v>230</v>
      </c>
      <c r="C60" s="25" t="s">
        <v>230</v>
      </c>
      <c r="D60" s="25" t="s">
        <v>230</v>
      </c>
      <c r="E60" s="25" t="s">
        <v>230</v>
      </c>
      <c r="F60" s="25" t="s">
        <v>230</v>
      </c>
      <c r="G60" s="326" t="s">
        <v>230</v>
      </c>
      <c r="H60" s="26" t="s">
        <v>230</v>
      </c>
      <c r="I60" s="26" t="s">
        <v>230</v>
      </c>
      <c r="J60" s="26" t="s">
        <v>230</v>
      </c>
      <c r="K60" s="26" t="s">
        <v>230</v>
      </c>
    </row>
    <row r="61" spans="1:11" s="23" customFormat="1" ht="15" customHeight="1" x14ac:dyDescent="0.25">
      <c r="A61" s="24" t="s">
        <v>212</v>
      </c>
      <c r="B61" s="323">
        <v>337</v>
      </c>
      <c r="C61" s="25">
        <v>306</v>
      </c>
      <c r="D61" s="25">
        <v>361</v>
      </c>
      <c r="E61" s="25">
        <v>402</v>
      </c>
      <c r="F61" s="25">
        <v>381</v>
      </c>
      <c r="G61" s="326">
        <v>144.66226726138501</v>
      </c>
      <c r="H61" s="26">
        <v>130.39720900194601</v>
      </c>
      <c r="I61" s="26">
        <v>152.802756372765</v>
      </c>
      <c r="J61" s="26">
        <v>168.76041498935899</v>
      </c>
      <c r="K61" s="26">
        <v>158.73458775843201</v>
      </c>
    </row>
    <row r="62" spans="1:11" s="23" customFormat="1" ht="15" customHeight="1" x14ac:dyDescent="0.25">
      <c r="A62" s="24" t="s">
        <v>213</v>
      </c>
      <c r="B62" s="323">
        <v>18</v>
      </c>
      <c r="C62" s="25">
        <v>22</v>
      </c>
      <c r="D62" s="25">
        <v>13</v>
      </c>
      <c r="E62" s="25">
        <v>28</v>
      </c>
      <c r="F62" s="25">
        <v>30</v>
      </c>
      <c r="G62" s="326">
        <v>70.715801052879698</v>
      </c>
      <c r="H62" s="26">
        <v>86.716594402837998</v>
      </c>
      <c r="I62" s="26">
        <v>51.4973855173507</v>
      </c>
      <c r="J62" s="26">
        <v>111.319899451669</v>
      </c>
      <c r="K62" s="26">
        <v>119.517346350088</v>
      </c>
    </row>
    <row r="63" spans="1:11" s="23" customFormat="1" ht="15" customHeight="1" x14ac:dyDescent="0.25">
      <c r="A63" s="24" t="s">
        <v>214</v>
      </c>
      <c r="B63" s="323">
        <v>272</v>
      </c>
      <c r="C63" s="25">
        <v>292</v>
      </c>
      <c r="D63" s="25">
        <v>281</v>
      </c>
      <c r="E63" s="25">
        <v>318</v>
      </c>
      <c r="F63" s="25">
        <v>354</v>
      </c>
      <c r="G63" s="326">
        <v>63.8294386845959</v>
      </c>
      <c r="H63" s="26">
        <v>68.457731833245205</v>
      </c>
      <c r="I63" s="26">
        <v>65.818822470084697</v>
      </c>
      <c r="J63" s="26">
        <v>74.781889079976295</v>
      </c>
      <c r="K63" s="26">
        <v>83.458535502543597</v>
      </c>
    </row>
    <row r="64" spans="1:11" s="23" customFormat="1" ht="15" customHeight="1" x14ac:dyDescent="0.25">
      <c r="A64" s="24" t="s">
        <v>215</v>
      </c>
      <c r="B64" s="323">
        <v>82</v>
      </c>
      <c r="C64" s="25">
        <v>118</v>
      </c>
      <c r="D64" s="25">
        <v>88</v>
      </c>
      <c r="E64" s="25">
        <v>122</v>
      </c>
      <c r="F64" s="25">
        <v>114</v>
      </c>
      <c r="G64" s="326">
        <v>73.540959884509505</v>
      </c>
      <c r="H64" s="26">
        <v>104.598162902894</v>
      </c>
      <c r="I64" s="26">
        <v>77.032296871688899</v>
      </c>
      <c r="J64" s="26">
        <v>106.791968578682</v>
      </c>
      <c r="K64" s="26">
        <v>99.320863531404996</v>
      </c>
    </row>
    <row r="65" spans="1:12" s="23" customFormat="1" ht="15" customHeight="1" x14ac:dyDescent="0.25">
      <c r="A65" s="24" t="s">
        <v>216</v>
      </c>
      <c r="B65" s="323">
        <v>28</v>
      </c>
      <c r="C65" s="25">
        <v>79</v>
      </c>
      <c r="D65" s="25">
        <v>82</v>
      </c>
      <c r="E65" s="25">
        <v>134</v>
      </c>
      <c r="F65" s="25">
        <v>89</v>
      </c>
      <c r="G65" s="326">
        <v>75.905968027002899</v>
      </c>
      <c r="H65" s="26">
        <v>210.68798858113999</v>
      </c>
      <c r="I65" s="26">
        <v>216.51667397265101</v>
      </c>
      <c r="J65" s="26">
        <v>347.36762998791897</v>
      </c>
      <c r="K65" s="26">
        <v>226.89431206188399</v>
      </c>
    </row>
    <row r="66" spans="1:12" s="29" customFormat="1" ht="24.95" customHeight="1" x14ac:dyDescent="0.25">
      <c r="A66" s="28" t="s">
        <v>217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</row>
    <row r="67" spans="1:12" s="29" customFormat="1" ht="15.95" customHeight="1" x14ac:dyDescent="0.25">
      <c r="A67" s="30" t="s">
        <v>231</v>
      </c>
      <c r="B67" s="23"/>
      <c r="C67" s="23"/>
      <c r="D67" s="23"/>
      <c r="E67" s="23"/>
      <c r="F67" s="23"/>
      <c r="G67" s="23"/>
      <c r="H67" s="23"/>
    </row>
    <row r="68" spans="1:12" s="29" customFormat="1" ht="18" customHeight="1" x14ac:dyDescent="0.25">
      <c r="A68" s="30" t="s">
        <v>218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spans="1:12" s="29" customFormat="1" ht="18" customHeight="1" x14ac:dyDescent="0.25">
      <c r="A69" s="30" t="s">
        <v>219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1:12" s="29" customFormat="1" ht="18" customHeight="1" x14ac:dyDescent="0.25">
      <c r="A70" s="69" t="s">
        <v>289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</row>
    <row r="71" spans="1:12" s="29" customFormat="1" ht="15.75" x14ac:dyDescent="0.25">
      <c r="A71" s="69" t="s">
        <v>290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1:12" ht="15.75" x14ac:dyDescent="0.25">
      <c r="A72" s="68" t="s">
        <v>140</v>
      </c>
      <c r="L72" s="34"/>
    </row>
  </sheetData>
  <sheetProtection algorithmName="SHA-512" hashValue="mPQmcbWTtumtXxtqd5OKSTpqhX9QSFJzpqsyEjwmYxzQwDYaFIqvv4PToK8giFuVdBI7Cjr9ygsZLS9IC6Uzcw==" saltValue="hj7aZVy9trjwHI+TjG0A1A==" spinCount="100000" sheet="1" objects="1" scenarios="1"/>
  <hyperlinks>
    <hyperlink ref="A72" location="'Table of Contents'!A1" display="Click here to return to the Table of Contents" xr:uid="{B65ABF5C-9691-4BE6-B75D-51B9F21A1767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8EEB6-EE9E-440F-9D48-6807506E1526}">
  <sheetPr codeName="Sheet22">
    <pageSetUpPr fitToPage="1"/>
  </sheetPr>
  <dimension ref="A1:N72"/>
  <sheetViews>
    <sheetView zoomScaleNormal="100" workbookViewId="0"/>
  </sheetViews>
  <sheetFormatPr defaultRowHeight="12.75" x14ac:dyDescent="0.2"/>
  <cols>
    <col min="1" max="1" width="23.7109375" style="32" customWidth="1"/>
    <col min="2" max="11" width="10.7109375" style="32" customWidth="1"/>
    <col min="12" max="16384" width="9.140625" style="32"/>
  </cols>
  <sheetData>
    <row r="1" spans="1:14" s="58" customFormat="1" ht="21" customHeight="1" x14ac:dyDescent="0.25">
      <c r="A1" s="11" t="s">
        <v>465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4" ht="35.1" customHeight="1" x14ac:dyDescent="0.2">
      <c r="A2" s="11" t="s">
        <v>293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4" s="18" customFormat="1" ht="38.1" customHeight="1" thickBot="1" x14ac:dyDescent="0.35">
      <c r="A3" s="74" t="s">
        <v>223</v>
      </c>
      <c r="B3" s="335" t="s">
        <v>452</v>
      </c>
      <c r="C3" s="76" t="s">
        <v>453</v>
      </c>
      <c r="D3" s="76" t="s">
        <v>454</v>
      </c>
      <c r="E3" s="76" t="s">
        <v>455</v>
      </c>
      <c r="F3" s="76" t="s">
        <v>456</v>
      </c>
      <c r="G3" s="333" t="s">
        <v>457</v>
      </c>
      <c r="H3" s="76" t="s">
        <v>458</v>
      </c>
      <c r="I3" s="76" t="s">
        <v>459</v>
      </c>
      <c r="J3" s="76" t="s">
        <v>460</v>
      </c>
      <c r="K3" s="76" t="s">
        <v>461</v>
      </c>
      <c r="N3" s="59"/>
    </row>
    <row r="4" spans="1:14" s="80" customFormat="1" ht="18" customHeight="1" x14ac:dyDescent="0.25">
      <c r="A4" s="77" t="s">
        <v>154</v>
      </c>
      <c r="B4" s="336">
        <v>43294</v>
      </c>
      <c r="C4" s="78">
        <v>50516</v>
      </c>
      <c r="D4" s="78">
        <v>52656</v>
      </c>
      <c r="E4" s="78">
        <v>52883</v>
      </c>
      <c r="F4" s="78">
        <v>49420</v>
      </c>
      <c r="G4" s="334">
        <v>221.70105256418299</v>
      </c>
      <c r="H4" s="79">
        <v>257.14954392422402</v>
      </c>
      <c r="I4" s="79">
        <v>266.929396627664</v>
      </c>
      <c r="J4" s="79">
        <v>267.50106461608601</v>
      </c>
      <c r="K4" s="79">
        <v>249.98348446042201</v>
      </c>
    </row>
    <row r="5" spans="1:14" s="80" customFormat="1" ht="15" customHeight="1" x14ac:dyDescent="0.25">
      <c r="A5" s="24" t="s">
        <v>156</v>
      </c>
      <c r="B5" s="323">
        <v>2201</v>
      </c>
      <c r="C5" s="25">
        <v>2535</v>
      </c>
      <c r="D5" s="25">
        <v>2617</v>
      </c>
      <c r="E5" s="25">
        <v>2621</v>
      </c>
      <c r="F5" s="25">
        <v>2335</v>
      </c>
      <c r="G5" s="326">
        <v>273.10698568272301</v>
      </c>
      <c r="H5" s="26">
        <v>312.74105740439597</v>
      </c>
      <c r="I5" s="26">
        <v>321.82168074579198</v>
      </c>
      <c r="J5" s="26">
        <v>320.76753938521301</v>
      </c>
      <c r="K5" s="26">
        <v>285.11843552999898</v>
      </c>
    </row>
    <row r="6" spans="1:14" s="80" customFormat="1" ht="16.5" customHeight="1" x14ac:dyDescent="0.25">
      <c r="A6" s="23" t="s">
        <v>365</v>
      </c>
      <c r="B6" s="323">
        <v>258</v>
      </c>
      <c r="C6" s="25">
        <v>298</v>
      </c>
      <c r="D6" s="25">
        <v>295</v>
      </c>
      <c r="E6" s="25">
        <v>288</v>
      </c>
      <c r="F6" s="25">
        <v>199</v>
      </c>
      <c r="G6" s="326">
        <v>437.91357249606801</v>
      </c>
      <c r="H6" s="26">
        <v>502.38985903900198</v>
      </c>
      <c r="I6" s="26">
        <v>494.2476079196</v>
      </c>
      <c r="J6" s="26">
        <v>480.31302184328098</v>
      </c>
      <c r="K6" s="26">
        <v>331.911266770814</v>
      </c>
    </row>
    <row r="7" spans="1:14" s="80" customFormat="1" ht="15" customHeight="1" x14ac:dyDescent="0.25">
      <c r="A7" s="24" t="s">
        <v>158</v>
      </c>
      <c r="B7" s="323">
        <v>0</v>
      </c>
      <c r="C7" s="25">
        <v>0</v>
      </c>
      <c r="D7" s="25" t="s">
        <v>230</v>
      </c>
      <c r="E7" s="25">
        <v>0</v>
      </c>
      <c r="F7" s="25">
        <v>0</v>
      </c>
      <c r="G7" s="326">
        <v>0</v>
      </c>
      <c r="H7" s="26">
        <v>0</v>
      </c>
      <c r="I7" s="26" t="s">
        <v>230</v>
      </c>
      <c r="J7" s="26">
        <v>0</v>
      </c>
      <c r="K7" s="26">
        <v>0</v>
      </c>
    </row>
    <row r="8" spans="1:14" s="80" customFormat="1" ht="15" customHeight="1" x14ac:dyDescent="0.25">
      <c r="A8" s="24" t="s">
        <v>159</v>
      </c>
      <c r="B8" s="323" t="s">
        <v>230</v>
      </c>
      <c r="C8" s="25" t="s">
        <v>230</v>
      </c>
      <c r="D8" s="25" t="s">
        <v>230</v>
      </c>
      <c r="E8" s="25">
        <v>16</v>
      </c>
      <c r="F8" s="25">
        <v>15</v>
      </c>
      <c r="G8" s="326" t="s">
        <v>230</v>
      </c>
      <c r="H8" s="26" t="s">
        <v>230</v>
      </c>
      <c r="I8" s="26" t="s">
        <v>230</v>
      </c>
      <c r="J8" s="26">
        <v>77.367769665606204</v>
      </c>
      <c r="K8" s="26">
        <v>72.725982569372903</v>
      </c>
    </row>
    <row r="9" spans="1:14" s="80" customFormat="1" ht="15" customHeight="1" x14ac:dyDescent="0.25">
      <c r="A9" s="24" t="s">
        <v>160</v>
      </c>
      <c r="B9" s="323">
        <v>172</v>
      </c>
      <c r="C9" s="25">
        <v>158</v>
      </c>
      <c r="D9" s="25">
        <v>236</v>
      </c>
      <c r="E9" s="25">
        <v>258</v>
      </c>
      <c r="F9" s="25">
        <v>245</v>
      </c>
      <c r="G9" s="326">
        <v>156.90842428349001</v>
      </c>
      <c r="H9" s="26">
        <v>142.98541555266601</v>
      </c>
      <c r="I9" s="26">
        <v>212.665181891321</v>
      </c>
      <c r="J9" s="26">
        <v>245.693002906023</v>
      </c>
      <c r="K9" s="26">
        <v>242.87719980633599</v>
      </c>
    </row>
    <row r="10" spans="1:14" s="80" customFormat="1" ht="15" customHeight="1" x14ac:dyDescent="0.25">
      <c r="A10" s="24" t="s">
        <v>161</v>
      </c>
      <c r="B10" s="323" t="s">
        <v>230</v>
      </c>
      <c r="C10" s="25" t="s">
        <v>230</v>
      </c>
      <c r="D10" s="25">
        <v>19</v>
      </c>
      <c r="E10" s="25">
        <v>35</v>
      </c>
      <c r="F10" s="25">
        <v>14</v>
      </c>
      <c r="G10" s="326" t="s">
        <v>230</v>
      </c>
      <c r="H10" s="26" t="s">
        <v>230</v>
      </c>
      <c r="I10" s="26">
        <v>85.701398285972004</v>
      </c>
      <c r="J10" s="26">
        <v>158.88533365754401</v>
      </c>
      <c r="K10" s="26">
        <v>63.925433206913397</v>
      </c>
    </row>
    <row r="11" spans="1:14" s="80" customFormat="1" ht="15" customHeight="1" x14ac:dyDescent="0.25">
      <c r="A11" s="24" t="s">
        <v>162</v>
      </c>
      <c r="B11" s="323" t="s">
        <v>230</v>
      </c>
      <c r="C11" s="25" t="s">
        <v>230</v>
      </c>
      <c r="D11" s="25" t="s">
        <v>230</v>
      </c>
      <c r="E11" s="25" t="s">
        <v>230</v>
      </c>
      <c r="F11" s="25">
        <v>11</v>
      </c>
      <c r="G11" s="326" t="s">
        <v>230</v>
      </c>
      <c r="H11" s="26" t="s">
        <v>230</v>
      </c>
      <c r="I11" s="26" t="s">
        <v>230</v>
      </c>
      <c r="J11" s="26" t="s">
        <v>230</v>
      </c>
      <c r="K11" s="26">
        <v>98.007487118482601</v>
      </c>
    </row>
    <row r="12" spans="1:14" s="80" customFormat="1" ht="15" customHeight="1" x14ac:dyDescent="0.25">
      <c r="A12" s="27" t="s">
        <v>163</v>
      </c>
      <c r="B12" s="323">
        <v>934</v>
      </c>
      <c r="C12" s="25">
        <v>1047</v>
      </c>
      <c r="D12" s="25">
        <v>1231</v>
      </c>
      <c r="E12" s="25">
        <v>1254</v>
      </c>
      <c r="F12" s="25">
        <v>1179</v>
      </c>
      <c r="G12" s="326">
        <v>169.184731342573</v>
      </c>
      <c r="H12" s="26">
        <v>188.952162628672</v>
      </c>
      <c r="I12" s="26">
        <v>220.67292886493101</v>
      </c>
      <c r="J12" s="26">
        <v>224.46976036459699</v>
      </c>
      <c r="K12" s="26">
        <v>210.65391483436801</v>
      </c>
    </row>
    <row r="13" spans="1:14" s="80" customFormat="1" ht="15" customHeight="1" x14ac:dyDescent="0.25">
      <c r="A13" s="24" t="s">
        <v>164</v>
      </c>
      <c r="B13" s="323">
        <v>17</v>
      </c>
      <c r="C13" s="25">
        <v>27</v>
      </c>
      <c r="D13" s="25">
        <v>28</v>
      </c>
      <c r="E13" s="25">
        <v>15</v>
      </c>
      <c r="F13" s="25">
        <v>20</v>
      </c>
      <c r="G13" s="326">
        <v>117.914289560405</v>
      </c>
      <c r="H13" s="26">
        <v>190.19600233548201</v>
      </c>
      <c r="I13" s="26">
        <v>189.739163688552</v>
      </c>
      <c r="J13" s="26">
        <v>101.400560608032</v>
      </c>
      <c r="K13" s="26">
        <v>135.16806561993201</v>
      </c>
    </row>
    <row r="14" spans="1:14" s="80" customFormat="1" ht="15" customHeight="1" x14ac:dyDescent="0.25">
      <c r="A14" s="24" t="s">
        <v>165</v>
      </c>
      <c r="B14" s="323">
        <v>51</v>
      </c>
      <c r="C14" s="25">
        <v>57</v>
      </c>
      <c r="D14" s="25">
        <v>53</v>
      </c>
      <c r="E14" s="25">
        <v>57</v>
      </c>
      <c r="F14" s="25">
        <v>50</v>
      </c>
      <c r="G14" s="326">
        <v>55.6716973881786</v>
      </c>
      <c r="H14" s="26">
        <v>61.603878797078501</v>
      </c>
      <c r="I14" s="26">
        <v>56.477685590553797</v>
      </c>
      <c r="J14" s="26">
        <v>60.472375825980997</v>
      </c>
      <c r="K14" s="26">
        <v>52.368637663458799</v>
      </c>
    </row>
    <row r="15" spans="1:14" s="80" customFormat="1" ht="15" customHeight="1" x14ac:dyDescent="0.25">
      <c r="A15" s="24" t="s">
        <v>166</v>
      </c>
      <c r="B15" s="323">
        <v>959</v>
      </c>
      <c r="C15" s="25">
        <v>1116</v>
      </c>
      <c r="D15" s="25">
        <v>1106</v>
      </c>
      <c r="E15" s="25">
        <v>1141</v>
      </c>
      <c r="F15" s="25">
        <v>1225</v>
      </c>
      <c r="G15" s="326">
        <v>194.107158591706</v>
      </c>
      <c r="H15" s="26">
        <v>223.576567211606</v>
      </c>
      <c r="I15" s="26">
        <v>219.40565775786899</v>
      </c>
      <c r="J15" s="26">
        <v>224.214082993402</v>
      </c>
      <c r="K15" s="26">
        <v>239.04044464966199</v>
      </c>
    </row>
    <row r="16" spans="1:14" s="80" customFormat="1" ht="15" customHeight="1" x14ac:dyDescent="0.25">
      <c r="A16" s="24" t="s">
        <v>167</v>
      </c>
      <c r="B16" s="323" t="s">
        <v>230</v>
      </c>
      <c r="C16" s="25" t="s">
        <v>230</v>
      </c>
      <c r="D16" s="25" t="s">
        <v>230</v>
      </c>
      <c r="E16" s="25">
        <v>13</v>
      </c>
      <c r="F16" s="25" t="s">
        <v>230</v>
      </c>
      <c r="G16" s="326" t="s">
        <v>230</v>
      </c>
      <c r="H16" s="26" t="s">
        <v>230</v>
      </c>
      <c r="I16" s="26" t="s">
        <v>230</v>
      </c>
      <c r="J16" s="26">
        <v>87.823864571570397</v>
      </c>
      <c r="K16" s="26" t="s">
        <v>230</v>
      </c>
    </row>
    <row r="17" spans="1:11" s="80" customFormat="1" ht="15" customHeight="1" x14ac:dyDescent="0.25">
      <c r="A17" s="27" t="s">
        <v>168</v>
      </c>
      <c r="B17" s="323">
        <v>152</v>
      </c>
      <c r="C17" s="25">
        <v>137</v>
      </c>
      <c r="D17" s="25">
        <v>122</v>
      </c>
      <c r="E17" s="25">
        <v>148</v>
      </c>
      <c r="F17" s="25">
        <v>131</v>
      </c>
      <c r="G17" s="326">
        <v>220.930596757811</v>
      </c>
      <c r="H17" s="26">
        <v>199.759181748743</v>
      </c>
      <c r="I17" s="26">
        <v>178.87924090615201</v>
      </c>
      <c r="J17" s="26">
        <v>219.32146694405199</v>
      </c>
      <c r="K17" s="26">
        <v>196.07202341001101</v>
      </c>
    </row>
    <row r="18" spans="1:11" s="80" customFormat="1" ht="15" customHeight="1" x14ac:dyDescent="0.25">
      <c r="A18" s="24" t="s">
        <v>169</v>
      </c>
      <c r="B18" s="323">
        <v>76</v>
      </c>
      <c r="C18" s="25">
        <v>79</v>
      </c>
      <c r="D18" s="25">
        <v>83</v>
      </c>
      <c r="E18" s="25">
        <v>82</v>
      </c>
      <c r="F18" s="25">
        <v>79</v>
      </c>
      <c r="G18" s="326">
        <v>80.458626848022305</v>
      </c>
      <c r="H18" s="26">
        <v>83.630023747018697</v>
      </c>
      <c r="I18" s="26">
        <v>87.859200170094994</v>
      </c>
      <c r="J18" s="26">
        <v>86.156542626275197</v>
      </c>
      <c r="K18" s="26">
        <v>83.522512713820603</v>
      </c>
    </row>
    <row r="19" spans="1:11" s="80" customFormat="1" ht="15" customHeight="1" x14ac:dyDescent="0.25">
      <c r="A19" s="24" t="s">
        <v>170</v>
      </c>
      <c r="B19" s="323" t="s">
        <v>230</v>
      </c>
      <c r="C19" s="25" t="s">
        <v>230</v>
      </c>
      <c r="D19" s="25" t="s">
        <v>230</v>
      </c>
      <c r="E19" s="25">
        <v>20</v>
      </c>
      <c r="F19" s="25">
        <v>14</v>
      </c>
      <c r="G19" s="326" t="s">
        <v>230</v>
      </c>
      <c r="H19" s="26" t="s">
        <v>230</v>
      </c>
      <c r="I19" s="26" t="s">
        <v>230</v>
      </c>
      <c r="J19" s="26">
        <v>219.79246897927001</v>
      </c>
      <c r="K19" s="26">
        <v>154.01265803270101</v>
      </c>
    </row>
    <row r="20" spans="1:11" s="80" customFormat="1" ht="15" customHeight="1" x14ac:dyDescent="0.25">
      <c r="A20" s="24" t="s">
        <v>171</v>
      </c>
      <c r="B20" s="323">
        <v>1040</v>
      </c>
      <c r="C20" s="25">
        <v>1306</v>
      </c>
      <c r="D20" s="25">
        <v>1293</v>
      </c>
      <c r="E20" s="25">
        <v>1159</v>
      </c>
      <c r="F20" s="25">
        <v>1009</v>
      </c>
      <c r="G20" s="326">
        <v>230.105959429813</v>
      </c>
      <c r="H20" s="26">
        <v>286.80551094901898</v>
      </c>
      <c r="I20" s="26">
        <v>281.60120714094302</v>
      </c>
      <c r="J20" s="26">
        <v>250.48804910287899</v>
      </c>
      <c r="K20" s="26">
        <v>217.37316395048899</v>
      </c>
    </row>
    <row r="21" spans="1:11" s="80" customFormat="1" ht="15" customHeight="1" x14ac:dyDescent="0.25">
      <c r="A21" s="24" t="s">
        <v>172</v>
      </c>
      <c r="B21" s="323">
        <v>129</v>
      </c>
      <c r="C21" s="25">
        <v>143</v>
      </c>
      <c r="D21" s="25">
        <v>147</v>
      </c>
      <c r="E21" s="25">
        <v>158</v>
      </c>
      <c r="F21" s="25">
        <v>168</v>
      </c>
      <c r="G21" s="326">
        <v>158.85509578603501</v>
      </c>
      <c r="H21" s="26">
        <v>174.19174614206301</v>
      </c>
      <c r="I21" s="26">
        <v>175.84671477629499</v>
      </c>
      <c r="J21" s="26">
        <v>188.907978958353</v>
      </c>
      <c r="K21" s="26">
        <v>199.49555578153999</v>
      </c>
    </row>
    <row r="22" spans="1:11" s="80" customFormat="1" ht="15" customHeight="1" x14ac:dyDescent="0.25">
      <c r="A22" s="24" t="s">
        <v>173</v>
      </c>
      <c r="B22" s="323">
        <v>97</v>
      </c>
      <c r="C22" s="25">
        <v>89</v>
      </c>
      <c r="D22" s="25">
        <v>92</v>
      </c>
      <c r="E22" s="25">
        <v>76</v>
      </c>
      <c r="F22" s="25">
        <v>61</v>
      </c>
      <c r="G22" s="326">
        <v>299.69608432974599</v>
      </c>
      <c r="H22" s="26">
        <v>272.98569957494402</v>
      </c>
      <c r="I22" s="26">
        <v>282.51015408417601</v>
      </c>
      <c r="J22" s="26">
        <v>234.70414193298299</v>
      </c>
      <c r="K22" s="26">
        <v>190.513654513999</v>
      </c>
    </row>
    <row r="23" spans="1:11" s="80" customFormat="1" ht="15" customHeight="1" x14ac:dyDescent="0.25">
      <c r="A23" s="24" t="s">
        <v>174</v>
      </c>
      <c r="B23" s="323" t="s">
        <v>230</v>
      </c>
      <c r="C23" s="25" t="s">
        <v>230</v>
      </c>
      <c r="D23" s="25" t="s">
        <v>230</v>
      </c>
      <c r="E23" s="25" t="s">
        <v>230</v>
      </c>
      <c r="F23" s="25" t="s">
        <v>230</v>
      </c>
      <c r="G23" s="326" t="s">
        <v>230</v>
      </c>
      <c r="H23" s="26" t="s">
        <v>230</v>
      </c>
      <c r="I23" s="26" t="s">
        <v>230</v>
      </c>
      <c r="J23" s="26" t="s">
        <v>230</v>
      </c>
      <c r="K23" s="26" t="s">
        <v>230</v>
      </c>
    </row>
    <row r="24" spans="1:11" s="80" customFormat="1" ht="15" customHeight="1" x14ac:dyDescent="0.25">
      <c r="A24" s="24" t="s">
        <v>175</v>
      </c>
      <c r="B24" s="323">
        <v>15944</v>
      </c>
      <c r="C24" s="25">
        <v>18399</v>
      </c>
      <c r="D24" s="25">
        <v>19382</v>
      </c>
      <c r="E24" s="25">
        <v>18637</v>
      </c>
      <c r="F24" s="25">
        <v>17839</v>
      </c>
      <c r="G24" s="326">
        <v>316.88561584657998</v>
      </c>
      <c r="H24" s="26">
        <v>364.29071839976501</v>
      </c>
      <c r="I24" s="26">
        <v>383.77582510060302</v>
      </c>
      <c r="J24" s="26">
        <v>369.55206936951703</v>
      </c>
      <c r="K24" s="26">
        <v>355.32487018215102</v>
      </c>
    </row>
    <row r="25" spans="1:11" s="80" customFormat="1" ht="16.5" customHeight="1" x14ac:dyDescent="0.25">
      <c r="A25" s="23" t="s">
        <v>366</v>
      </c>
      <c r="B25" s="323">
        <v>1001</v>
      </c>
      <c r="C25" s="25">
        <v>1098</v>
      </c>
      <c r="D25" s="25">
        <v>1204</v>
      </c>
      <c r="E25" s="25">
        <v>1086</v>
      </c>
      <c r="F25" s="25">
        <v>1068</v>
      </c>
      <c r="G25" s="326">
        <v>428.62922215988499</v>
      </c>
      <c r="H25" s="26">
        <v>469.83550320510602</v>
      </c>
      <c r="I25" s="26">
        <v>516.58072840368004</v>
      </c>
      <c r="J25" s="26">
        <v>467.51456311677498</v>
      </c>
      <c r="K25" s="26">
        <v>461.59867844598602</v>
      </c>
    </row>
    <row r="26" spans="1:11" s="80" customFormat="1" ht="16.5" customHeight="1" x14ac:dyDescent="0.25">
      <c r="A26" s="23" t="s">
        <v>367</v>
      </c>
      <c r="B26" s="323">
        <v>116</v>
      </c>
      <c r="C26" s="25">
        <v>153</v>
      </c>
      <c r="D26" s="25">
        <v>126</v>
      </c>
      <c r="E26" s="25">
        <v>135</v>
      </c>
      <c r="F26" s="25">
        <v>113</v>
      </c>
      <c r="G26" s="326">
        <v>167.453970101854</v>
      </c>
      <c r="H26" s="26">
        <v>218.024569528591</v>
      </c>
      <c r="I26" s="26">
        <v>179.11206852001601</v>
      </c>
      <c r="J26" s="26">
        <v>190.87747450345901</v>
      </c>
      <c r="K26" s="26">
        <v>160.03746035054399</v>
      </c>
    </row>
    <row r="27" spans="1:11" s="80" customFormat="1" ht="15" customHeight="1" x14ac:dyDescent="0.25">
      <c r="A27" s="24" t="s">
        <v>178</v>
      </c>
      <c r="B27" s="323">
        <v>76</v>
      </c>
      <c r="C27" s="25">
        <v>98</v>
      </c>
      <c r="D27" s="25">
        <v>126</v>
      </c>
      <c r="E27" s="25">
        <v>114</v>
      </c>
      <c r="F27" s="25">
        <v>88</v>
      </c>
      <c r="G27" s="326">
        <v>102.09963569504301</v>
      </c>
      <c r="H27" s="26">
        <v>130.63584253229601</v>
      </c>
      <c r="I27" s="26">
        <v>166.209888328712</v>
      </c>
      <c r="J27" s="26">
        <v>149.717372874386</v>
      </c>
      <c r="K27" s="26">
        <v>114.74831450224001</v>
      </c>
    </row>
    <row r="28" spans="1:11" s="80" customFormat="1" ht="15" customHeight="1" x14ac:dyDescent="0.25">
      <c r="A28" s="24" t="s">
        <v>179</v>
      </c>
      <c r="B28" s="323">
        <v>110</v>
      </c>
      <c r="C28" s="25">
        <v>148</v>
      </c>
      <c r="D28" s="25">
        <v>146</v>
      </c>
      <c r="E28" s="25">
        <v>174</v>
      </c>
      <c r="F28" s="25">
        <v>87</v>
      </c>
      <c r="G28" s="326">
        <v>84.256882902278605</v>
      </c>
      <c r="H28" s="26">
        <v>113.58915793577</v>
      </c>
      <c r="I28" s="26">
        <v>112.28231514756099</v>
      </c>
      <c r="J28" s="26">
        <v>134.330359912386</v>
      </c>
      <c r="K28" s="26">
        <v>67.808567339786094</v>
      </c>
    </row>
    <row r="29" spans="1:11" s="80" customFormat="1" ht="15" customHeight="1" x14ac:dyDescent="0.25">
      <c r="A29" s="24" t="s">
        <v>180</v>
      </c>
      <c r="B29" s="323" t="s">
        <v>230</v>
      </c>
      <c r="C29" s="25" t="s">
        <v>230</v>
      </c>
      <c r="D29" s="25" t="s">
        <v>230</v>
      </c>
      <c r="E29" s="25" t="s">
        <v>230</v>
      </c>
      <c r="F29" s="25" t="s">
        <v>230</v>
      </c>
      <c r="G29" s="326" t="s">
        <v>230</v>
      </c>
      <c r="H29" s="26" t="s">
        <v>230</v>
      </c>
      <c r="I29" s="26" t="s">
        <v>230</v>
      </c>
      <c r="J29" s="26" t="s">
        <v>230</v>
      </c>
      <c r="K29" s="26" t="s">
        <v>230</v>
      </c>
    </row>
    <row r="30" spans="1:11" s="23" customFormat="1" ht="15" customHeight="1" x14ac:dyDescent="0.25">
      <c r="A30" s="24" t="s">
        <v>181</v>
      </c>
      <c r="B30" s="323">
        <v>75</v>
      </c>
      <c r="C30" s="25">
        <v>74</v>
      </c>
      <c r="D30" s="25">
        <v>62</v>
      </c>
      <c r="E30" s="25">
        <v>52</v>
      </c>
      <c r="F30" s="25">
        <v>71</v>
      </c>
      <c r="G30" s="326">
        <v>169.765243011932</v>
      </c>
      <c r="H30" s="26">
        <v>167.58915504600699</v>
      </c>
      <c r="I30" s="26">
        <v>140.45754080175999</v>
      </c>
      <c r="J30" s="26">
        <v>118.353520600262</v>
      </c>
      <c r="K30" s="26">
        <v>163.04167158521099</v>
      </c>
    </row>
    <row r="31" spans="1:11" s="23" customFormat="1" ht="15" customHeight="1" x14ac:dyDescent="0.25">
      <c r="A31" s="24" t="s">
        <v>182</v>
      </c>
      <c r="B31" s="323">
        <v>184</v>
      </c>
      <c r="C31" s="25">
        <v>200</v>
      </c>
      <c r="D31" s="25">
        <v>281</v>
      </c>
      <c r="E31" s="25">
        <v>380</v>
      </c>
      <c r="F31" s="25">
        <v>329</v>
      </c>
      <c r="G31" s="326">
        <v>135.01648518308701</v>
      </c>
      <c r="H31" s="26">
        <v>144.35521910270799</v>
      </c>
      <c r="I31" s="26">
        <v>200.723164648954</v>
      </c>
      <c r="J31" s="26">
        <v>267.691354239666</v>
      </c>
      <c r="K31" s="26">
        <v>229.28563238257499</v>
      </c>
    </row>
    <row r="32" spans="1:11" s="23" customFormat="1" ht="15" customHeight="1" x14ac:dyDescent="0.25">
      <c r="A32" s="24" t="s">
        <v>183</v>
      </c>
      <c r="B32" s="323" t="s">
        <v>230</v>
      </c>
      <c r="C32" s="25" t="s">
        <v>230</v>
      </c>
      <c r="D32" s="25" t="s">
        <v>230</v>
      </c>
      <c r="E32" s="25" t="s">
        <v>230</v>
      </c>
      <c r="F32" s="25" t="s">
        <v>230</v>
      </c>
      <c r="G32" s="326" t="s">
        <v>230</v>
      </c>
      <c r="H32" s="26" t="s">
        <v>230</v>
      </c>
      <c r="I32" s="26" t="s">
        <v>230</v>
      </c>
      <c r="J32" s="26" t="s">
        <v>230</v>
      </c>
      <c r="K32" s="26" t="s">
        <v>230</v>
      </c>
    </row>
    <row r="33" spans="1:11" s="23" customFormat="1" ht="15" customHeight="1" x14ac:dyDescent="0.25">
      <c r="A33" s="24" t="s">
        <v>184</v>
      </c>
      <c r="B33" s="323" t="s">
        <v>230</v>
      </c>
      <c r="C33" s="25" t="s">
        <v>230</v>
      </c>
      <c r="D33" s="25" t="s">
        <v>230</v>
      </c>
      <c r="E33" s="25" t="s">
        <v>230</v>
      </c>
      <c r="F33" s="25" t="s">
        <v>230</v>
      </c>
      <c r="G33" s="326" t="s">
        <v>230</v>
      </c>
      <c r="H33" s="26" t="s">
        <v>230</v>
      </c>
      <c r="I33" s="26" t="s">
        <v>230</v>
      </c>
      <c r="J33" s="26" t="s">
        <v>230</v>
      </c>
      <c r="K33" s="26" t="s">
        <v>230</v>
      </c>
    </row>
    <row r="34" spans="1:11" s="23" customFormat="1" ht="15" customHeight="1" x14ac:dyDescent="0.25">
      <c r="A34" s="24" t="s">
        <v>185</v>
      </c>
      <c r="B34" s="323">
        <v>213</v>
      </c>
      <c r="C34" s="25">
        <v>250</v>
      </c>
      <c r="D34" s="25">
        <v>265</v>
      </c>
      <c r="E34" s="25">
        <v>273</v>
      </c>
      <c r="F34" s="25">
        <v>266</v>
      </c>
      <c r="G34" s="326">
        <v>95.268108247914697</v>
      </c>
      <c r="H34" s="26">
        <v>111.458193675231</v>
      </c>
      <c r="I34" s="26">
        <v>117.60739252550199</v>
      </c>
      <c r="J34" s="26">
        <v>120.934333607501</v>
      </c>
      <c r="K34" s="26">
        <v>118.492796094734</v>
      </c>
    </row>
    <row r="35" spans="1:11" s="23" customFormat="1" ht="15" customHeight="1" x14ac:dyDescent="0.25">
      <c r="A35" s="24" t="s">
        <v>186</v>
      </c>
      <c r="B35" s="323">
        <v>53</v>
      </c>
      <c r="C35" s="25">
        <v>80</v>
      </c>
      <c r="D35" s="25">
        <v>73</v>
      </c>
      <c r="E35" s="25">
        <v>70</v>
      </c>
      <c r="F35" s="25">
        <v>64</v>
      </c>
      <c r="G35" s="326">
        <v>74.899572565047293</v>
      </c>
      <c r="H35" s="26">
        <v>113.50254762721001</v>
      </c>
      <c r="I35" s="26">
        <v>103.718677449818</v>
      </c>
      <c r="J35" s="26">
        <v>99.975873509447197</v>
      </c>
      <c r="K35" s="26">
        <v>92.667034190249296</v>
      </c>
    </row>
    <row r="36" spans="1:11" s="23" customFormat="1" ht="15" customHeight="1" x14ac:dyDescent="0.25">
      <c r="A36" s="24" t="s">
        <v>187</v>
      </c>
      <c r="B36" s="323">
        <v>38</v>
      </c>
      <c r="C36" s="25">
        <v>38</v>
      </c>
      <c r="D36" s="25">
        <v>26</v>
      </c>
      <c r="E36" s="25">
        <v>33</v>
      </c>
      <c r="F36" s="25">
        <v>32</v>
      </c>
      <c r="G36" s="326">
        <v>78.152606358776595</v>
      </c>
      <c r="H36" s="26">
        <v>77.966166504811397</v>
      </c>
      <c r="I36" s="26">
        <v>53.398054338355301</v>
      </c>
      <c r="J36" s="26">
        <v>67.992813891796999</v>
      </c>
      <c r="K36" s="26">
        <v>66.221497899384701</v>
      </c>
    </row>
    <row r="37" spans="1:11" s="23" customFormat="1" ht="15" customHeight="1" x14ac:dyDescent="0.25">
      <c r="A37" s="24" t="s">
        <v>188</v>
      </c>
      <c r="B37" s="323">
        <v>2115</v>
      </c>
      <c r="C37" s="25">
        <v>2382</v>
      </c>
      <c r="D37" s="25">
        <v>2640</v>
      </c>
      <c r="E37" s="25">
        <v>2691</v>
      </c>
      <c r="F37" s="25">
        <v>2604</v>
      </c>
      <c r="G37" s="326">
        <v>134.66811881935399</v>
      </c>
      <c r="H37" s="26">
        <v>150.77074889925299</v>
      </c>
      <c r="I37" s="26">
        <v>166.747948403273</v>
      </c>
      <c r="J37" s="26">
        <v>169.86022056280899</v>
      </c>
      <c r="K37" s="26">
        <v>164.550066072048</v>
      </c>
    </row>
    <row r="38" spans="1:11" s="23" customFormat="1" ht="15" customHeight="1" x14ac:dyDescent="0.25">
      <c r="A38" s="24" t="s">
        <v>189</v>
      </c>
      <c r="B38" s="323">
        <v>142</v>
      </c>
      <c r="C38" s="25">
        <v>169</v>
      </c>
      <c r="D38" s="25">
        <v>124</v>
      </c>
      <c r="E38" s="25">
        <v>113</v>
      </c>
      <c r="F38" s="25">
        <v>128</v>
      </c>
      <c r="G38" s="326">
        <v>77.415538408901298</v>
      </c>
      <c r="H38" s="26">
        <v>90.491855674428095</v>
      </c>
      <c r="I38" s="26">
        <v>65.322798223628297</v>
      </c>
      <c r="J38" s="26">
        <v>58.482361673829999</v>
      </c>
      <c r="K38" s="26">
        <v>65.921429800399807</v>
      </c>
    </row>
    <row r="39" spans="1:11" s="23" customFormat="1" ht="15" customHeight="1" x14ac:dyDescent="0.25">
      <c r="A39" s="24" t="s">
        <v>190</v>
      </c>
      <c r="B39" s="323" t="s">
        <v>230</v>
      </c>
      <c r="C39" s="25" t="s">
        <v>230</v>
      </c>
      <c r="D39" s="25" t="s">
        <v>230</v>
      </c>
      <c r="E39" s="25" t="s">
        <v>230</v>
      </c>
      <c r="F39" s="25" t="s">
        <v>230</v>
      </c>
      <c r="G39" s="326" t="s">
        <v>230</v>
      </c>
      <c r="H39" s="26" t="s">
        <v>230</v>
      </c>
      <c r="I39" s="26" t="s">
        <v>230</v>
      </c>
      <c r="J39" s="26" t="s">
        <v>230</v>
      </c>
      <c r="K39" s="26" t="s">
        <v>230</v>
      </c>
    </row>
    <row r="40" spans="1:11" s="23" customFormat="1" ht="15" customHeight="1" x14ac:dyDescent="0.25">
      <c r="A40" s="24" t="s">
        <v>191</v>
      </c>
      <c r="B40" s="323">
        <v>1641</v>
      </c>
      <c r="C40" s="25">
        <v>2088</v>
      </c>
      <c r="D40" s="25">
        <v>2594</v>
      </c>
      <c r="E40" s="25">
        <v>2446</v>
      </c>
      <c r="F40" s="25">
        <v>2378</v>
      </c>
      <c r="G40" s="326">
        <v>140.47895542248901</v>
      </c>
      <c r="H40" s="26">
        <v>176.60665427939799</v>
      </c>
      <c r="I40" s="26">
        <v>217.21963916859301</v>
      </c>
      <c r="J40" s="26">
        <v>203.14153085253699</v>
      </c>
      <c r="K40" s="26">
        <v>196.08928922873699</v>
      </c>
    </row>
    <row r="41" spans="1:11" s="23" customFormat="1" ht="15" customHeight="1" x14ac:dyDescent="0.25">
      <c r="A41" s="24" t="s">
        <v>192</v>
      </c>
      <c r="B41" s="323">
        <v>1605</v>
      </c>
      <c r="C41" s="25">
        <v>2014</v>
      </c>
      <c r="D41" s="25">
        <v>2146</v>
      </c>
      <c r="E41" s="25">
        <v>2458</v>
      </c>
      <c r="F41" s="25">
        <v>2585</v>
      </c>
      <c r="G41" s="326">
        <v>216.69394711948999</v>
      </c>
      <c r="H41" s="26">
        <v>269.91980741260801</v>
      </c>
      <c r="I41" s="26">
        <v>284.29529821289401</v>
      </c>
      <c r="J41" s="26">
        <v>323.08524581007202</v>
      </c>
      <c r="K41" s="26">
        <v>337.575822126486</v>
      </c>
    </row>
    <row r="42" spans="1:11" s="23" customFormat="1" ht="15" customHeight="1" x14ac:dyDescent="0.25">
      <c r="A42" s="24" t="s">
        <v>193</v>
      </c>
      <c r="B42" s="323">
        <v>22</v>
      </c>
      <c r="C42" s="25">
        <v>32</v>
      </c>
      <c r="D42" s="25">
        <v>29</v>
      </c>
      <c r="E42" s="25">
        <v>35</v>
      </c>
      <c r="F42" s="25">
        <v>20</v>
      </c>
      <c r="G42" s="326">
        <v>74.280644750531295</v>
      </c>
      <c r="H42" s="26">
        <v>107.251832720506</v>
      </c>
      <c r="I42" s="26">
        <v>96.089269478178295</v>
      </c>
      <c r="J42" s="26">
        <v>113.559267964743</v>
      </c>
      <c r="K42" s="26">
        <v>64.1220763826244</v>
      </c>
    </row>
    <row r="43" spans="1:11" s="23" customFormat="1" ht="15" customHeight="1" x14ac:dyDescent="0.25">
      <c r="A43" s="24" t="s">
        <v>194</v>
      </c>
      <c r="B43" s="323">
        <v>1795</v>
      </c>
      <c r="C43" s="25">
        <v>2113</v>
      </c>
      <c r="D43" s="25">
        <v>2114</v>
      </c>
      <c r="E43" s="25">
        <v>2102</v>
      </c>
      <c r="F43" s="25">
        <v>2297</v>
      </c>
      <c r="G43" s="326">
        <v>169.440576684268</v>
      </c>
      <c r="H43" s="26">
        <v>198.09286685503099</v>
      </c>
      <c r="I43" s="26">
        <v>196.90967824017</v>
      </c>
      <c r="J43" s="26">
        <v>194.418079504438</v>
      </c>
      <c r="K43" s="26">
        <v>211.82284501281501</v>
      </c>
    </row>
    <row r="44" spans="1:11" s="23" customFormat="1" ht="15" customHeight="1" x14ac:dyDescent="0.25">
      <c r="A44" s="24" t="s">
        <v>195</v>
      </c>
      <c r="B44" s="323">
        <v>3498</v>
      </c>
      <c r="C44" s="25">
        <v>4363</v>
      </c>
      <c r="D44" s="25">
        <v>4102</v>
      </c>
      <c r="E44" s="25">
        <v>4229</v>
      </c>
      <c r="F44" s="25">
        <v>3873</v>
      </c>
      <c r="G44" s="326">
        <v>210.399485280759</v>
      </c>
      <c r="H44" s="26">
        <v>260.92938057859999</v>
      </c>
      <c r="I44" s="26">
        <v>243.62464760994101</v>
      </c>
      <c r="J44" s="26">
        <v>250.63028820776</v>
      </c>
      <c r="K44" s="26">
        <v>229.05060564948701</v>
      </c>
    </row>
    <row r="45" spans="1:11" s="23" customFormat="1" ht="15" customHeight="1" x14ac:dyDescent="0.25">
      <c r="A45" s="24" t="s">
        <v>196</v>
      </c>
      <c r="B45" s="323">
        <v>4732</v>
      </c>
      <c r="C45" s="25">
        <v>5122</v>
      </c>
      <c r="D45" s="25">
        <v>5263</v>
      </c>
      <c r="E45" s="25">
        <v>4985</v>
      </c>
      <c r="F45" s="25">
        <v>3548</v>
      </c>
      <c r="G45" s="326">
        <v>1053.3501113980401</v>
      </c>
      <c r="H45" s="26">
        <v>1126.4361903639201</v>
      </c>
      <c r="I45" s="26">
        <v>1149.5437596556401</v>
      </c>
      <c r="J45" s="26">
        <v>1084.9949483491</v>
      </c>
      <c r="K45" s="26">
        <v>769.53360042743498</v>
      </c>
    </row>
    <row r="46" spans="1:11" s="23" customFormat="1" ht="15" customHeight="1" x14ac:dyDescent="0.25">
      <c r="A46" s="24" t="s">
        <v>197</v>
      </c>
      <c r="B46" s="323">
        <v>602</v>
      </c>
      <c r="C46" s="25">
        <v>750</v>
      </c>
      <c r="D46" s="25">
        <v>741</v>
      </c>
      <c r="E46" s="25">
        <v>864</v>
      </c>
      <c r="F46" s="25">
        <v>772</v>
      </c>
      <c r="G46" s="326">
        <v>163.90193265689001</v>
      </c>
      <c r="H46" s="26">
        <v>201.50271967760401</v>
      </c>
      <c r="I46" s="26">
        <v>196.716894601615</v>
      </c>
      <c r="J46" s="26">
        <v>225.87959402524299</v>
      </c>
      <c r="K46" s="26">
        <v>199.942735089243</v>
      </c>
    </row>
    <row r="47" spans="1:11" s="23" customFormat="1" ht="15" customHeight="1" x14ac:dyDescent="0.25">
      <c r="A47" s="24" t="s">
        <v>198</v>
      </c>
      <c r="B47" s="323">
        <v>127</v>
      </c>
      <c r="C47" s="25">
        <v>112</v>
      </c>
      <c r="D47" s="25">
        <v>114</v>
      </c>
      <c r="E47" s="25">
        <v>109</v>
      </c>
      <c r="F47" s="25">
        <v>102</v>
      </c>
      <c r="G47" s="326">
        <v>89.489218120689401</v>
      </c>
      <c r="H47" s="26">
        <v>78.963948176114997</v>
      </c>
      <c r="I47" s="26">
        <v>80.310964419516594</v>
      </c>
      <c r="J47" s="26">
        <v>77.1449659413761</v>
      </c>
      <c r="K47" s="26">
        <v>72.640514166750194</v>
      </c>
    </row>
    <row r="48" spans="1:11" s="23" customFormat="1" ht="15" customHeight="1" x14ac:dyDescent="0.25">
      <c r="A48" s="24" t="s">
        <v>199</v>
      </c>
      <c r="B48" s="323">
        <v>478</v>
      </c>
      <c r="C48" s="25">
        <v>621</v>
      </c>
      <c r="D48" s="25">
        <v>574</v>
      </c>
      <c r="E48" s="25">
        <v>674</v>
      </c>
      <c r="F48" s="25">
        <v>602</v>
      </c>
      <c r="G48" s="326">
        <v>126.40996806827999</v>
      </c>
      <c r="H48" s="26">
        <v>163.31177030632901</v>
      </c>
      <c r="I48" s="26">
        <v>150.798735018217</v>
      </c>
      <c r="J48" s="26">
        <v>176.531292430614</v>
      </c>
      <c r="K48" s="26">
        <v>157.95906788392799</v>
      </c>
    </row>
    <row r="49" spans="1:11" s="23" customFormat="1" ht="15" customHeight="1" x14ac:dyDescent="0.25">
      <c r="A49" s="24" t="s">
        <v>200</v>
      </c>
      <c r="B49" s="323">
        <v>169</v>
      </c>
      <c r="C49" s="25">
        <v>222</v>
      </c>
      <c r="D49" s="25">
        <v>305</v>
      </c>
      <c r="E49" s="25">
        <v>281</v>
      </c>
      <c r="F49" s="25">
        <v>250</v>
      </c>
      <c r="G49" s="326">
        <v>75.108374136680894</v>
      </c>
      <c r="H49" s="26">
        <v>98.535576165412905</v>
      </c>
      <c r="I49" s="26">
        <v>134.861298678114</v>
      </c>
      <c r="J49" s="26">
        <v>123.73637528416</v>
      </c>
      <c r="K49" s="26">
        <v>110.40436155470999</v>
      </c>
    </row>
    <row r="50" spans="1:11" s="23" customFormat="1" ht="15" customHeight="1" x14ac:dyDescent="0.25">
      <c r="A50" s="24" t="s">
        <v>201</v>
      </c>
      <c r="B50" s="323">
        <v>1346</v>
      </c>
      <c r="C50" s="25">
        <v>1719</v>
      </c>
      <c r="D50" s="25">
        <v>1541</v>
      </c>
      <c r="E50" s="25">
        <v>1807</v>
      </c>
      <c r="F50" s="25">
        <v>1562</v>
      </c>
      <c r="G50" s="326">
        <v>138.27521628043999</v>
      </c>
      <c r="H50" s="26">
        <v>175.62988638142201</v>
      </c>
      <c r="I50" s="26">
        <v>157.006667487274</v>
      </c>
      <c r="J50" s="26">
        <v>183.99398055464101</v>
      </c>
      <c r="K50" s="26">
        <v>158.83720172333099</v>
      </c>
    </row>
    <row r="51" spans="1:11" s="23" customFormat="1" ht="15" customHeight="1" x14ac:dyDescent="0.25">
      <c r="A51" s="24" t="s">
        <v>202</v>
      </c>
      <c r="B51" s="323">
        <v>151</v>
      </c>
      <c r="C51" s="25">
        <v>189</v>
      </c>
      <c r="D51" s="25">
        <v>184</v>
      </c>
      <c r="E51" s="25">
        <v>154</v>
      </c>
      <c r="F51" s="25">
        <v>143</v>
      </c>
      <c r="G51" s="326">
        <v>109.694176646587</v>
      </c>
      <c r="H51" s="26">
        <v>137.82526057222</v>
      </c>
      <c r="I51" s="26">
        <v>135.274802381451</v>
      </c>
      <c r="J51" s="26">
        <v>113.706266912464</v>
      </c>
      <c r="K51" s="26">
        <v>106.524411188632</v>
      </c>
    </row>
    <row r="52" spans="1:11" s="23" customFormat="1" ht="15" customHeight="1" x14ac:dyDescent="0.25">
      <c r="A52" s="24" t="s">
        <v>203</v>
      </c>
      <c r="B52" s="323">
        <v>146</v>
      </c>
      <c r="C52" s="25">
        <v>104</v>
      </c>
      <c r="D52" s="25">
        <v>149</v>
      </c>
      <c r="E52" s="25">
        <v>114</v>
      </c>
      <c r="F52" s="25">
        <v>188</v>
      </c>
      <c r="G52" s="326">
        <v>165.27517037038899</v>
      </c>
      <c r="H52" s="26">
        <v>117.041825031248</v>
      </c>
      <c r="I52" s="26">
        <v>167.45236805283901</v>
      </c>
      <c r="J52" s="26">
        <v>128.32427868028299</v>
      </c>
      <c r="K52" s="26">
        <v>211.91056977045</v>
      </c>
    </row>
    <row r="53" spans="1:11" s="23" customFormat="1" ht="15" customHeight="1" x14ac:dyDescent="0.25">
      <c r="A53" s="24" t="s">
        <v>204</v>
      </c>
      <c r="B53" s="323" t="s">
        <v>230</v>
      </c>
      <c r="C53" s="25">
        <v>0</v>
      </c>
      <c r="D53" s="25" t="s">
        <v>230</v>
      </c>
      <c r="E53" s="25" t="s">
        <v>230</v>
      </c>
      <c r="F53" s="25" t="s">
        <v>230</v>
      </c>
      <c r="G53" s="326" t="s">
        <v>230</v>
      </c>
      <c r="H53" s="26">
        <v>0</v>
      </c>
      <c r="I53" s="26" t="s">
        <v>230</v>
      </c>
      <c r="J53" s="26" t="s">
        <v>230</v>
      </c>
      <c r="K53" s="26" t="s">
        <v>230</v>
      </c>
    </row>
    <row r="54" spans="1:11" s="23" customFormat="1" ht="15" customHeight="1" x14ac:dyDescent="0.25">
      <c r="A54" s="24" t="s">
        <v>205</v>
      </c>
      <c r="B54" s="323">
        <v>16</v>
      </c>
      <c r="C54" s="25">
        <v>12</v>
      </c>
      <c r="D54" s="25">
        <v>12</v>
      </c>
      <c r="E54" s="25">
        <v>33</v>
      </c>
      <c r="F54" s="25">
        <v>42</v>
      </c>
      <c r="G54" s="326">
        <v>71.556350626118103</v>
      </c>
      <c r="H54" s="26">
        <v>53.901091497102797</v>
      </c>
      <c r="I54" s="26">
        <v>53.846683758181001</v>
      </c>
      <c r="J54" s="26">
        <v>148.978855777468</v>
      </c>
      <c r="K54" s="26">
        <v>191.597913932453</v>
      </c>
    </row>
    <row r="55" spans="1:11" s="23" customFormat="1" ht="15" customHeight="1" x14ac:dyDescent="0.25">
      <c r="A55" s="24" t="s">
        <v>206</v>
      </c>
      <c r="B55" s="323">
        <v>381</v>
      </c>
      <c r="C55" s="25">
        <v>454</v>
      </c>
      <c r="D55" s="25">
        <v>535</v>
      </c>
      <c r="E55" s="25">
        <v>489</v>
      </c>
      <c r="F55" s="25">
        <v>551</v>
      </c>
      <c r="G55" s="326">
        <v>176.790459775692</v>
      </c>
      <c r="H55" s="26">
        <v>208.90192484974</v>
      </c>
      <c r="I55" s="26">
        <v>244.75465942140301</v>
      </c>
      <c r="J55" s="26">
        <v>222.40202176482401</v>
      </c>
      <c r="K55" s="26">
        <v>250.47551462831399</v>
      </c>
    </row>
    <row r="56" spans="1:11" s="23" customFormat="1" ht="15" customHeight="1" x14ac:dyDescent="0.25">
      <c r="A56" s="24" t="s">
        <v>207</v>
      </c>
      <c r="B56" s="323">
        <v>369</v>
      </c>
      <c r="C56" s="25">
        <v>387</v>
      </c>
      <c r="D56" s="25">
        <v>359</v>
      </c>
      <c r="E56" s="25">
        <v>501</v>
      </c>
      <c r="F56" s="25">
        <v>411</v>
      </c>
      <c r="G56" s="326">
        <v>148.99229820113999</v>
      </c>
      <c r="H56" s="26">
        <v>156.34295734559001</v>
      </c>
      <c r="I56" s="26">
        <v>146.20844704806601</v>
      </c>
      <c r="J56" s="26">
        <v>205.581916030722</v>
      </c>
      <c r="K56" s="26">
        <v>170.018680229826</v>
      </c>
    </row>
    <row r="57" spans="1:11" s="23" customFormat="1" ht="15" customHeight="1" x14ac:dyDescent="0.25">
      <c r="A57" s="24" t="s">
        <v>208</v>
      </c>
      <c r="B57" s="323">
        <v>416</v>
      </c>
      <c r="C57" s="25">
        <v>434</v>
      </c>
      <c r="D57" s="25">
        <v>456</v>
      </c>
      <c r="E57" s="25">
        <v>528</v>
      </c>
      <c r="F57" s="25">
        <v>666</v>
      </c>
      <c r="G57" s="326">
        <v>154.48614015407099</v>
      </c>
      <c r="H57" s="26">
        <v>159.07173240982499</v>
      </c>
      <c r="I57" s="26">
        <v>166.082507313934</v>
      </c>
      <c r="J57" s="26">
        <v>191.584854619467</v>
      </c>
      <c r="K57" s="26">
        <v>241.07844472300499</v>
      </c>
    </row>
    <row r="58" spans="1:11" s="23" customFormat="1" ht="15" customHeight="1" x14ac:dyDescent="0.25">
      <c r="A58" s="24" t="s">
        <v>209</v>
      </c>
      <c r="B58" s="323">
        <v>38</v>
      </c>
      <c r="C58" s="25">
        <v>85</v>
      </c>
      <c r="D58" s="25">
        <v>62</v>
      </c>
      <c r="E58" s="25">
        <v>94</v>
      </c>
      <c r="F58" s="25">
        <v>80</v>
      </c>
      <c r="G58" s="326">
        <v>79.065989029936802</v>
      </c>
      <c r="H58" s="26">
        <v>174.16935359190001</v>
      </c>
      <c r="I58" s="26">
        <v>125.005189230423</v>
      </c>
      <c r="J58" s="26">
        <v>186.344488649212</v>
      </c>
      <c r="K58" s="26">
        <v>160.310395198392</v>
      </c>
    </row>
    <row r="59" spans="1:11" s="23" customFormat="1" ht="15" customHeight="1" x14ac:dyDescent="0.25">
      <c r="A59" s="24" t="s">
        <v>210</v>
      </c>
      <c r="B59" s="323">
        <v>41</v>
      </c>
      <c r="C59" s="25">
        <v>42</v>
      </c>
      <c r="D59" s="25">
        <v>38</v>
      </c>
      <c r="E59" s="25">
        <v>61</v>
      </c>
      <c r="F59" s="25">
        <v>57</v>
      </c>
      <c r="G59" s="326">
        <v>129.89442222352599</v>
      </c>
      <c r="H59" s="26">
        <v>132.70611806659201</v>
      </c>
      <c r="I59" s="26">
        <v>119.58222853948401</v>
      </c>
      <c r="J59" s="26">
        <v>190.11102903404901</v>
      </c>
      <c r="K59" s="26">
        <v>177.58349197738201</v>
      </c>
    </row>
    <row r="60" spans="1:11" s="23" customFormat="1" ht="15" customHeight="1" x14ac:dyDescent="0.25">
      <c r="A60" s="24" t="s">
        <v>211</v>
      </c>
      <c r="B60" s="323" t="s">
        <v>230</v>
      </c>
      <c r="C60" s="25" t="s">
        <v>230</v>
      </c>
      <c r="D60" s="25" t="s">
        <v>230</v>
      </c>
      <c r="E60" s="25" t="s">
        <v>230</v>
      </c>
      <c r="F60" s="25" t="s">
        <v>230</v>
      </c>
      <c r="G60" s="326" t="s">
        <v>230</v>
      </c>
      <c r="H60" s="26" t="s">
        <v>230</v>
      </c>
      <c r="I60" s="26" t="s">
        <v>230</v>
      </c>
      <c r="J60" s="26" t="s">
        <v>230</v>
      </c>
      <c r="K60" s="26" t="s">
        <v>230</v>
      </c>
    </row>
    <row r="61" spans="1:11" s="23" customFormat="1" ht="15" customHeight="1" x14ac:dyDescent="0.25">
      <c r="A61" s="24" t="s">
        <v>212</v>
      </c>
      <c r="B61" s="323">
        <v>357</v>
      </c>
      <c r="C61" s="25">
        <v>339</v>
      </c>
      <c r="D61" s="25">
        <v>416</v>
      </c>
      <c r="E61" s="25">
        <v>477</v>
      </c>
      <c r="F61" s="25">
        <v>379</v>
      </c>
      <c r="G61" s="326">
        <v>152.682459597622</v>
      </c>
      <c r="H61" s="26">
        <v>143.596364209494</v>
      </c>
      <c r="I61" s="26">
        <v>175.02839784077599</v>
      </c>
      <c r="J61" s="26">
        <v>199.14540354889701</v>
      </c>
      <c r="K61" s="26">
        <v>157.41510453390001</v>
      </c>
    </row>
    <row r="62" spans="1:11" s="23" customFormat="1" ht="15" customHeight="1" x14ac:dyDescent="0.25">
      <c r="A62" s="24" t="s">
        <v>213</v>
      </c>
      <c r="B62" s="323">
        <v>16</v>
      </c>
      <c r="C62" s="25">
        <v>25</v>
      </c>
      <c r="D62" s="25">
        <v>12</v>
      </c>
      <c r="E62" s="25">
        <v>16</v>
      </c>
      <c r="F62" s="25">
        <v>32</v>
      </c>
      <c r="G62" s="326">
        <v>57.477458059417302</v>
      </c>
      <c r="H62" s="26">
        <v>90.935544885784907</v>
      </c>
      <c r="I62" s="26">
        <v>43.479836225950201</v>
      </c>
      <c r="J62" s="26">
        <v>58.385073860532202</v>
      </c>
      <c r="K62" s="26">
        <v>117.422397451336</v>
      </c>
    </row>
    <row r="63" spans="1:11" s="23" customFormat="1" ht="15" customHeight="1" x14ac:dyDescent="0.25">
      <c r="A63" s="24" t="s">
        <v>214</v>
      </c>
      <c r="B63" s="323">
        <v>340</v>
      </c>
      <c r="C63" s="25">
        <v>421</v>
      </c>
      <c r="D63" s="25">
        <v>409</v>
      </c>
      <c r="E63" s="25">
        <v>442</v>
      </c>
      <c r="F63" s="25">
        <v>490</v>
      </c>
      <c r="G63" s="326">
        <v>80.431046117828998</v>
      </c>
      <c r="H63" s="26">
        <v>99.743313928633995</v>
      </c>
      <c r="I63" s="26">
        <v>97.0840476510282</v>
      </c>
      <c r="J63" s="26">
        <v>105.495214729465</v>
      </c>
      <c r="K63" s="26">
        <v>117.428196032773</v>
      </c>
    </row>
    <row r="64" spans="1:11" s="23" customFormat="1" ht="15" customHeight="1" x14ac:dyDescent="0.25">
      <c r="A64" s="24" t="s">
        <v>215</v>
      </c>
      <c r="B64" s="323">
        <v>131</v>
      </c>
      <c r="C64" s="25">
        <v>182</v>
      </c>
      <c r="D64" s="25">
        <v>181</v>
      </c>
      <c r="E64" s="25">
        <v>223</v>
      </c>
      <c r="F64" s="25">
        <v>188</v>
      </c>
      <c r="G64" s="326">
        <v>125.10443837934901</v>
      </c>
      <c r="H64" s="26">
        <v>172.01567490557099</v>
      </c>
      <c r="I64" s="26">
        <v>170.22925203459499</v>
      </c>
      <c r="J64" s="26">
        <v>209.42467519485299</v>
      </c>
      <c r="K64" s="26">
        <v>175.80199527246401</v>
      </c>
    </row>
    <row r="65" spans="1:12" s="23" customFormat="1" ht="15" customHeight="1" x14ac:dyDescent="0.25">
      <c r="A65" s="24" t="s">
        <v>216</v>
      </c>
      <c r="B65" s="323">
        <v>36</v>
      </c>
      <c r="C65" s="25">
        <v>93</v>
      </c>
      <c r="D65" s="25">
        <v>89</v>
      </c>
      <c r="E65" s="25">
        <v>114</v>
      </c>
      <c r="F65" s="25">
        <v>103</v>
      </c>
      <c r="G65" s="326">
        <v>93.839795637778394</v>
      </c>
      <c r="H65" s="26">
        <v>238.909984437894</v>
      </c>
      <c r="I65" s="26">
        <v>226.88669487737499</v>
      </c>
      <c r="J65" s="26">
        <v>288.71610413210601</v>
      </c>
      <c r="K65" s="26">
        <v>258.38050390970199</v>
      </c>
    </row>
    <row r="66" spans="1:12" s="29" customFormat="1" ht="24.95" customHeight="1" x14ac:dyDescent="0.25">
      <c r="A66" s="28" t="s">
        <v>217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</row>
    <row r="67" spans="1:12" s="29" customFormat="1" ht="15.95" customHeight="1" x14ac:dyDescent="0.25">
      <c r="A67" s="30" t="s">
        <v>231</v>
      </c>
      <c r="B67" s="23"/>
      <c r="C67" s="23"/>
      <c r="D67" s="23"/>
      <c r="E67" s="23"/>
      <c r="F67" s="23"/>
      <c r="G67" s="23"/>
      <c r="H67" s="23"/>
    </row>
    <row r="68" spans="1:12" s="29" customFormat="1" ht="18" customHeight="1" x14ac:dyDescent="0.25">
      <c r="A68" s="30" t="s">
        <v>218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spans="1:12" s="29" customFormat="1" ht="18" customHeight="1" x14ac:dyDescent="0.25">
      <c r="A69" s="30" t="s">
        <v>219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1:12" s="29" customFormat="1" ht="18" customHeight="1" x14ac:dyDescent="0.25">
      <c r="A70" s="69" t="s">
        <v>289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</row>
    <row r="71" spans="1:12" s="29" customFormat="1" ht="15.75" x14ac:dyDescent="0.25">
      <c r="A71" s="69" t="s">
        <v>290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1:12" ht="15.75" x14ac:dyDescent="0.25">
      <c r="A72" s="68" t="s">
        <v>140</v>
      </c>
      <c r="L72" s="34"/>
    </row>
  </sheetData>
  <sheetProtection algorithmName="SHA-512" hashValue="oMNbv1JYSX7FLP6RYBHYvuaDxLIKu4yelqQmo6kTcbKzI7THQUHMhw+vMjqUbAFmVwGXtXadTYaiDC8/ota/CA==" saltValue="ymODsPzziU5Gi4WRGOLkSA==" spinCount="100000" sheet="1" objects="1" scenarios="1"/>
  <hyperlinks>
    <hyperlink ref="A72" location="'Table of Contents'!A1" display="Click here to return to the Table of Contents" xr:uid="{80C3D919-B092-4C78-B74C-6BE57A915371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2DFD5-AC95-4387-B68E-32C1CAC5EB52}">
  <sheetPr codeName="Sheet23">
    <pageSetUpPr fitToPage="1"/>
  </sheetPr>
  <dimension ref="A1:O45"/>
  <sheetViews>
    <sheetView zoomScaleNormal="100" workbookViewId="0">
      <selection activeCell="L4" sqref="L4"/>
    </sheetView>
  </sheetViews>
  <sheetFormatPr defaultRowHeight="12.75" x14ac:dyDescent="0.2"/>
  <cols>
    <col min="1" max="1" width="30.7109375" style="32" customWidth="1"/>
    <col min="2" max="11" width="10.7109375" style="32" customWidth="1"/>
    <col min="12" max="16384" width="9.140625" style="32"/>
  </cols>
  <sheetData>
    <row r="1" spans="1:15" ht="35.25" customHeight="1" x14ac:dyDescent="0.25">
      <c r="A1" s="344" t="s">
        <v>466</v>
      </c>
      <c r="B1" s="39"/>
      <c r="C1" s="39"/>
      <c r="D1" s="39"/>
      <c r="E1" s="39"/>
      <c r="F1" s="39"/>
      <c r="G1" s="39"/>
      <c r="H1" s="39"/>
      <c r="I1" s="39"/>
      <c r="J1" s="39"/>
      <c r="K1" s="39"/>
      <c r="O1" s="14"/>
    </row>
    <row r="2" spans="1:15" ht="38.1" customHeight="1" thickBot="1" x14ac:dyDescent="0.35">
      <c r="A2" s="40" t="s">
        <v>296</v>
      </c>
      <c r="B2" s="321" t="s">
        <v>452</v>
      </c>
      <c r="C2" s="16" t="s">
        <v>453</v>
      </c>
      <c r="D2" s="16" t="s">
        <v>454</v>
      </c>
      <c r="E2" s="16" t="s">
        <v>455</v>
      </c>
      <c r="F2" s="16" t="s">
        <v>456</v>
      </c>
      <c r="G2" s="324" t="s">
        <v>457</v>
      </c>
      <c r="H2" s="17" t="s">
        <v>458</v>
      </c>
      <c r="I2" s="17" t="s">
        <v>459</v>
      </c>
      <c r="J2" s="17" t="s">
        <v>460</v>
      </c>
      <c r="K2" s="17" t="s">
        <v>461</v>
      </c>
    </row>
    <row r="3" spans="1:15" s="23" customFormat="1" ht="15.75" customHeight="1" x14ac:dyDescent="0.25">
      <c r="A3" s="43" t="s">
        <v>239</v>
      </c>
      <c r="B3" s="330">
        <v>64545</v>
      </c>
      <c r="C3" s="44">
        <v>75251</v>
      </c>
      <c r="D3" s="44">
        <v>79359</v>
      </c>
      <c r="E3" s="44">
        <v>80587</v>
      </c>
      <c r="F3" s="44">
        <v>77823</v>
      </c>
      <c r="G3" s="337">
        <v>164.4</v>
      </c>
      <c r="H3" s="45">
        <v>190.6</v>
      </c>
      <c r="I3" s="45">
        <v>200</v>
      </c>
      <c r="J3" s="45">
        <v>202.7</v>
      </c>
      <c r="K3" s="45">
        <v>195.6</v>
      </c>
    </row>
    <row r="4" spans="1:15" s="23" customFormat="1" ht="15.75" customHeight="1" x14ac:dyDescent="0.25">
      <c r="A4" s="46" t="s">
        <v>297</v>
      </c>
      <c r="B4" s="331">
        <v>195</v>
      </c>
      <c r="C4" s="47">
        <v>173</v>
      </c>
      <c r="D4" s="47">
        <v>204</v>
      </c>
      <c r="E4" s="47">
        <v>197</v>
      </c>
      <c r="F4" s="47">
        <v>196</v>
      </c>
      <c r="G4" s="338">
        <v>2.6</v>
      </c>
      <c r="H4" s="48">
        <v>2.2999999999999998</v>
      </c>
      <c r="I4" s="48">
        <v>2.7</v>
      </c>
      <c r="J4" s="48">
        <v>2.6</v>
      </c>
      <c r="K4" s="48">
        <v>2.6</v>
      </c>
    </row>
    <row r="5" spans="1:15" s="23" customFormat="1" ht="15.75" customHeight="1" x14ac:dyDescent="0.25">
      <c r="A5" s="49" t="s">
        <v>298</v>
      </c>
      <c r="B5" s="331">
        <v>6404</v>
      </c>
      <c r="C5" s="47">
        <v>7250</v>
      </c>
      <c r="D5" s="47">
        <v>6989</v>
      </c>
      <c r="E5" s="47">
        <v>6857</v>
      </c>
      <c r="F5" s="47">
        <v>6781</v>
      </c>
      <c r="G5" s="338">
        <v>227.4</v>
      </c>
      <c r="H5" s="48">
        <v>259.39999999999998</v>
      </c>
      <c r="I5" s="48">
        <v>250.9</v>
      </c>
      <c r="J5" s="48">
        <v>247.5</v>
      </c>
      <c r="K5" s="48">
        <v>245.6</v>
      </c>
    </row>
    <row r="6" spans="1:15" s="23" customFormat="1" ht="15.75" customHeight="1" x14ac:dyDescent="0.25">
      <c r="A6" s="49" t="s">
        <v>299</v>
      </c>
      <c r="B6" s="331">
        <v>15515</v>
      </c>
      <c r="C6" s="47">
        <v>17205</v>
      </c>
      <c r="D6" s="47">
        <v>17545</v>
      </c>
      <c r="E6" s="47">
        <v>17201</v>
      </c>
      <c r="F6" s="47">
        <v>16950</v>
      </c>
      <c r="G6" s="338">
        <v>503.1</v>
      </c>
      <c r="H6" s="48">
        <v>555.29999999999995</v>
      </c>
      <c r="I6" s="48">
        <v>571.4</v>
      </c>
      <c r="J6" s="48">
        <v>565.1</v>
      </c>
      <c r="K6" s="48">
        <v>561.70000000000005</v>
      </c>
    </row>
    <row r="7" spans="1:15" s="23" customFormat="1" ht="15.75" customHeight="1" x14ac:dyDescent="0.25">
      <c r="A7" s="49" t="s">
        <v>300</v>
      </c>
      <c r="B7" s="331">
        <v>14745</v>
      </c>
      <c r="C7" s="47">
        <v>17102</v>
      </c>
      <c r="D7" s="47">
        <v>18175</v>
      </c>
      <c r="E7" s="47">
        <v>18316</v>
      </c>
      <c r="F7" s="47">
        <v>17639</v>
      </c>
      <c r="G7" s="338">
        <v>563.70000000000005</v>
      </c>
      <c r="H7" s="48">
        <v>646</v>
      </c>
      <c r="I7" s="48">
        <v>671.2</v>
      </c>
      <c r="J7" s="48">
        <v>665.1</v>
      </c>
      <c r="K7" s="48">
        <v>632.6</v>
      </c>
    </row>
    <row r="8" spans="1:15" s="23" customFormat="1" ht="15.75" customHeight="1" x14ac:dyDescent="0.25">
      <c r="A8" s="49" t="s">
        <v>301</v>
      </c>
      <c r="B8" s="331">
        <v>9970</v>
      </c>
      <c r="C8" s="47">
        <v>12057</v>
      </c>
      <c r="D8" s="47">
        <v>13095</v>
      </c>
      <c r="E8" s="47">
        <v>13929</v>
      </c>
      <c r="F8" s="47">
        <v>13694</v>
      </c>
      <c r="G8" s="338">
        <v>360.3</v>
      </c>
      <c r="H8" s="48">
        <v>441.2</v>
      </c>
      <c r="I8" s="48">
        <v>486.7</v>
      </c>
      <c r="J8" s="48">
        <v>525.5</v>
      </c>
      <c r="K8" s="48">
        <v>523</v>
      </c>
    </row>
    <row r="9" spans="1:15" s="23" customFormat="1" ht="15.75" customHeight="1" x14ac:dyDescent="0.25">
      <c r="A9" s="49" t="s">
        <v>302</v>
      </c>
      <c r="B9" s="331">
        <v>10352</v>
      </c>
      <c r="C9" s="47">
        <v>12608</v>
      </c>
      <c r="D9" s="47">
        <v>13851</v>
      </c>
      <c r="E9" s="47">
        <v>14433</v>
      </c>
      <c r="F9" s="47">
        <v>14130</v>
      </c>
      <c r="G9" s="338">
        <v>202.5</v>
      </c>
      <c r="H9" s="48">
        <v>244.7</v>
      </c>
      <c r="I9" s="48">
        <v>266.3</v>
      </c>
      <c r="J9" s="48">
        <v>275.89999999999998</v>
      </c>
      <c r="K9" s="48">
        <v>269.89999999999998</v>
      </c>
    </row>
    <row r="10" spans="1:15" s="23" customFormat="1" ht="15.75" customHeight="1" x14ac:dyDescent="0.25">
      <c r="A10" s="49" t="s">
        <v>303</v>
      </c>
      <c r="B10" s="331">
        <v>7275</v>
      </c>
      <c r="C10" s="47">
        <v>8756</v>
      </c>
      <c r="D10" s="47">
        <v>9386</v>
      </c>
      <c r="E10" s="47">
        <v>9497</v>
      </c>
      <c r="F10" s="47">
        <v>8230</v>
      </c>
      <c r="G10" s="338">
        <v>47.6</v>
      </c>
      <c r="H10" s="48">
        <v>56.6</v>
      </c>
      <c r="I10" s="48">
        <v>59.9</v>
      </c>
      <c r="J10" s="48">
        <v>60</v>
      </c>
      <c r="K10" s="48">
        <v>51.6</v>
      </c>
    </row>
    <row r="11" spans="1:15" s="23" customFormat="1" ht="15.75" customHeight="1" thickBot="1" x14ac:dyDescent="0.3">
      <c r="A11" s="49" t="s">
        <v>304</v>
      </c>
      <c r="B11" s="331">
        <v>89</v>
      </c>
      <c r="C11" s="47">
        <v>100</v>
      </c>
      <c r="D11" s="47">
        <v>114</v>
      </c>
      <c r="E11" s="47">
        <v>157</v>
      </c>
      <c r="F11" s="47">
        <v>203</v>
      </c>
      <c r="G11" s="339" t="s">
        <v>305</v>
      </c>
      <c r="H11" s="60" t="s">
        <v>305</v>
      </c>
      <c r="I11" s="60" t="s">
        <v>305</v>
      </c>
      <c r="J11" s="60" t="s">
        <v>305</v>
      </c>
      <c r="K11" s="60" t="s">
        <v>305</v>
      </c>
    </row>
    <row r="12" spans="1:15" s="23" customFormat="1" ht="15.75" customHeight="1" x14ac:dyDescent="0.25">
      <c r="A12" s="51" t="s">
        <v>306</v>
      </c>
      <c r="B12" s="332">
        <v>20935</v>
      </c>
      <c r="C12" s="52">
        <v>24569</v>
      </c>
      <c r="D12" s="52">
        <v>26494</v>
      </c>
      <c r="E12" s="52">
        <v>27527</v>
      </c>
      <c r="F12" s="52">
        <v>28154</v>
      </c>
      <c r="G12" s="340">
        <v>106.1</v>
      </c>
      <c r="H12" s="53">
        <v>123.8</v>
      </c>
      <c r="I12" s="53">
        <v>132.80000000000001</v>
      </c>
      <c r="J12" s="53">
        <v>137.69999999999999</v>
      </c>
      <c r="K12" s="53">
        <v>140.69999999999999</v>
      </c>
    </row>
    <row r="13" spans="1:15" s="23" customFormat="1" ht="15.75" customHeight="1" x14ac:dyDescent="0.25">
      <c r="A13" s="46" t="s">
        <v>307</v>
      </c>
      <c r="B13" s="331">
        <v>154</v>
      </c>
      <c r="C13" s="47">
        <v>128</v>
      </c>
      <c r="D13" s="47">
        <v>157</v>
      </c>
      <c r="E13" s="47">
        <v>134</v>
      </c>
      <c r="F13" s="47">
        <v>142</v>
      </c>
      <c r="G13" s="338">
        <v>4.0999999999999996</v>
      </c>
      <c r="H13" s="48">
        <v>3.4</v>
      </c>
      <c r="I13" s="48">
        <v>4.3</v>
      </c>
      <c r="J13" s="48">
        <v>3.7</v>
      </c>
      <c r="K13" s="48">
        <v>3.9</v>
      </c>
    </row>
    <row r="14" spans="1:15" s="23" customFormat="1" ht="15.75" customHeight="1" x14ac:dyDescent="0.25">
      <c r="A14" s="49" t="s">
        <v>308</v>
      </c>
      <c r="B14" s="331">
        <v>3612</v>
      </c>
      <c r="C14" s="47">
        <v>4247</v>
      </c>
      <c r="D14" s="47">
        <v>4149</v>
      </c>
      <c r="E14" s="47">
        <v>4165</v>
      </c>
      <c r="F14" s="47">
        <v>4052</v>
      </c>
      <c r="G14" s="338">
        <v>262.60000000000002</v>
      </c>
      <c r="H14" s="48">
        <v>310.60000000000002</v>
      </c>
      <c r="I14" s="48">
        <v>304.5</v>
      </c>
      <c r="J14" s="48">
        <v>307.10000000000002</v>
      </c>
      <c r="K14" s="48">
        <v>299.2</v>
      </c>
    </row>
    <row r="15" spans="1:15" s="23" customFormat="1" ht="15.75" customHeight="1" x14ac:dyDescent="0.25">
      <c r="A15" s="49" t="s">
        <v>309</v>
      </c>
      <c r="B15" s="331">
        <v>6383</v>
      </c>
      <c r="C15" s="47">
        <v>7084</v>
      </c>
      <c r="D15" s="47">
        <v>7473</v>
      </c>
      <c r="E15" s="47">
        <v>7658</v>
      </c>
      <c r="F15" s="47">
        <v>7796</v>
      </c>
      <c r="G15" s="338">
        <v>431.7</v>
      </c>
      <c r="H15" s="48">
        <v>475.3</v>
      </c>
      <c r="I15" s="48">
        <v>504.2</v>
      </c>
      <c r="J15" s="48">
        <v>520.6</v>
      </c>
      <c r="K15" s="48">
        <v>533.9</v>
      </c>
    </row>
    <row r="16" spans="1:15" s="23" customFormat="1" ht="15.75" customHeight="1" x14ac:dyDescent="0.25">
      <c r="A16" s="49" t="s">
        <v>310</v>
      </c>
      <c r="B16" s="331">
        <v>4489</v>
      </c>
      <c r="C16" s="47">
        <v>5263</v>
      </c>
      <c r="D16" s="47">
        <v>5839</v>
      </c>
      <c r="E16" s="47">
        <v>6048</v>
      </c>
      <c r="F16" s="47">
        <v>6254</v>
      </c>
      <c r="G16" s="338">
        <v>353.4</v>
      </c>
      <c r="H16" s="48">
        <v>410.5</v>
      </c>
      <c r="I16" s="48">
        <v>444.4</v>
      </c>
      <c r="J16" s="48">
        <v>452.5</v>
      </c>
      <c r="K16" s="48">
        <v>463</v>
      </c>
    </row>
    <row r="17" spans="1:11" s="23" customFormat="1" ht="15.75" customHeight="1" x14ac:dyDescent="0.25">
      <c r="A17" s="49" t="s">
        <v>311</v>
      </c>
      <c r="B17" s="331">
        <v>2626</v>
      </c>
      <c r="C17" s="47">
        <v>3284</v>
      </c>
      <c r="D17" s="47">
        <v>3672</v>
      </c>
      <c r="E17" s="47">
        <v>3930</v>
      </c>
      <c r="F17" s="47">
        <v>4078</v>
      </c>
      <c r="G17" s="338">
        <v>195.1</v>
      </c>
      <c r="H17" s="48">
        <v>247.3</v>
      </c>
      <c r="I17" s="48">
        <v>279.8</v>
      </c>
      <c r="J17" s="48">
        <v>302.89999999999998</v>
      </c>
      <c r="K17" s="48">
        <v>317.60000000000002</v>
      </c>
    </row>
    <row r="18" spans="1:11" s="23" customFormat="1" ht="15.75" customHeight="1" x14ac:dyDescent="0.25">
      <c r="A18" s="49" t="s">
        <v>312</v>
      </c>
      <c r="B18" s="331">
        <v>2509</v>
      </c>
      <c r="C18" s="47">
        <v>3119</v>
      </c>
      <c r="D18" s="47">
        <v>3484</v>
      </c>
      <c r="E18" s="47">
        <v>3817</v>
      </c>
      <c r="F18" s="47">
        <v>4107</v>
      </c>
      <c r="G18" s="338">
        <v>98.9</v>
      </c>
      <c r="H18" s="48">
        <v>122.2</v>
      </c>
      <c r="I18" s="48">
        <v>135.6</v>
      </c>
      <c r="J18" s="48">
        <v>148.19999999999999</v>
      </c>
      <c r="K18" s="48">
        <v>159.4</v>
      </c>
    </row>
    <row r="19" spans="1:11" s="23" customFormat="1" ht="15.75" customHeight="1" x14ac:dyDescent="0.25">
      <c r="A19" s="49" t="s">
        <v>313</v>
      </c>
      <c r="B19" s="331">
        <v>1132</v>
      </c>
      <c r="C19" s="47">
        <v>1401</v>
      </c>
      <c r="D19" s="47">
        <v>1663</v>
      </c>
      <c r="E19" s="47">
        <v>1719</v>
      </c>
      <c r="F19" s="47">
        <v>1648</v>
      </c>
      <c r="G19" s="338">
        <v>14.1</v>
      </c>
      <c r="H19" s="48">
        <v>17.3</v>
      </c>
      <c r="I19" s="48">
        <v>20.3</v>
      </c>
      <c r="J19" s="48">
        <v>20.7</v>
      </c>
      <c r="K19" s="48">
        <v>19.7</v>
      </c>
    </row>
    <row r="20" spans="1:11" s="23" customFormat="1" ht="15.75" customHeight="1" thickBot="1" x14ac:dyDescent="0.3">
      <c r="A20" s="49" t="s">
        <v>314</v>
      </c>
      <c r="B20" s="331">
        <v>30</v>
      </c>
      <c r="C20" s="47">
        <v>43</v>
      </c>
      <c r="D20" s="47">
        <v>57</v>
      </c>
      <c r="E20" s="47">
        <v>56</v>
      </c>
      <c r="F20" s="47">
        <v>77</v>
      </c>
      <c r="G20" s="339" t="s">
        <v>305</v>
      </c>
      <c r="H20" s="60" t="s">
        <v>305</v>
      </c>
      <c r="I20" s="60" t="s">
        <v>305</v>
      </c>
      <c r="J20" s="60" t="s">
        <v>305</v>
      </c>
      <c r="K20" s="60" t="s">
        <v>305</v>
      </c>
    </row>
    <row r="21" spans="1:11" s="23" customFormat="1" ht="15.75" customHeight="1" x14ac:dyDescent="0.25">
      <c r="A21" s="51" t="s">
        <v>315</v>
      </c>
      <c r="B21" s="332">
        <v>43294</v>
      </c>
      <c r="C21" s="52">
        <v>50516</v>
      </c>
      <c r="D21" s="52">
        <v>52656</v>
      </c>
      <c r="E21" s="52">
        <v>52883</v>
      </c>
      <c r="F21" s="52">
        <v>49420</v>
      </c>
      <c r="G21" s="340">
        <v>221.7</v>
      </c>
      <c r="H21" s="53">
        <v>257.10000000000002</v>
      </c>
      <c r="I21" s="53">
        <v>266.89999999999998</v>
      </c>
      <c r="J21" s="53">
        <v>267.5</v>
      </c>
      <c r="K21" s="53">
        <v>250</v>
      </c>
    </row>
    <row r="22" spans="1:11" s="23" customFormat="1" ht="15.75" customHeight="1" x14ac:dyDescent="0.25">
      <c r="A22" s="46" t="s">
        <v>316</v>
      </c>
      <c r="B22" s="331">
        <v>41</v>
      </c>
      <c r="C22" s="47">
        <v>44</v>
      </c>
      <c r="D22" s="47">
        <v>47</v>
      </c>
      <c r="E22" s="47">
        <v>57</v>
      </c>
      <c r="F22" s="47">
        <v>42</v>
      </c>
      <c r="G22" s="338">
        <v>1.1000000000000001</v>
      </c>
      <c r="H22" s="48">
        <v>1.1000000000000001</v>
      </c>
      <c r="I22" s="48">
        <v>1.2</v>
      </c>
      <c r="J22" s="48">
        <v>1.5</v>
      </c>
      <c r="K22" s="48">
        <v>1.1000000000000001</v>
      </c>
    </row>
    <row r="23" spans="1:11" s="23" customFormat="1" ht="15.75" customHeight="1" x14ac:dyDescent="0.25">
      <c r="A23" s="49" t="s">
        <v>317</v>
      </c>
      <c r="B23" s="331">
        <v>2780</v>
      </c>
      <c r="C23" s="47">
        <v>2992</v>
      </c>
      <c r="D23" s="47">
        <v>2826</v>
      </c>
      <c r="E23" s="47">
        <v>2676</v>
      </c>
      <c r="F23" s="47">
        <v>2718</v>
      </c>
      <c r="G23" s="338">
        <v>193</v>
      </c>
      <c r="H23" s="48">
        <v>209.5</v>
      </c>
      <c r="I23" s="48">
        <v>198.5</v>
      </c>
      <c r="J23" s="48">
        <v>189.2</v>
      </c>
      <c r="K23" s="48">
        <v>193.2</v>
      </c>
    </row>
    <row r="24" spans="1:11" s="23" customFormat="1" ht="15.75" customHeight="1" x14ac:dyDescent="0.25">
      <c r="A24" s="49" t="s">
        <v>318</v>
      </c>
      <c r="B24" s="331">
        <v>9069</v>
      </c>
      <c r="C24" s="47">
        <v>10082</v>
      </c>
      <c r="D24" s="47">
        <v>10020</v>
      </c>
      <c r="E24" s="47">
        <v>9512</v>
      </c>
      <c r="F24" s="47">
        <v>9110</v>
      </c>
      <c r="G24" s="338">
        <v>564.9</v>
      </c>
      <c r="H24" s="48">
        <v>627</v>
      </c>
      <c r="I24" s="48">
        <v>630.79999999999995</v>
      </c>
      <c r="J24" s="48">
        <v>604.6</v>
      </c>
      <c r="K24" s="48">
        <v>584.79999999999995</v>
      </c>
    </row>
    <row r="25" spans="1:11" s="23" customFormat="1" ht="15.75" customHeight="1" x14ac:dyDescent="0.25">
      <c r="A25" s="49" t="s">
        <v>319</v>
      </c>
      <c r="B25" s="331">
        <v>10175</v>
      </c>
      <c r="C25" s="47">
        <v>11798</v>
      </c>
      <c r="D25" s="47">
        <v>12293</v>
      </c>
      <c r="E25" s="47">
        <v>12236</v>
      </c>
      <c r="F25" s="47">
        <v>11325</v>
      </c>
      <c r="G25" s="338">
        <v>756.2</v>
      </c>
      <c r="H25" s="48">
        <v>864.3</v>
      </c>
      <c r="I25" s="48">
        <v>881.8</v>
      </c>
      <c r="J25" s="48">
        <v>863.3</v>
      </c>
      <c r="K25" s="48">
        <v>787.7</v>
      </c>
    </row>
    <row r="26" spans="1:11" s="23" customFormat="1" ht="15.75" customHeight="1" x14ac:dyDescent="0.25">
      <c r="A26" s="49" t="s">
        <v>320</v>
      </c>
      <c r="B26" s="331">
        <v>7282</v>
      </c>
      <c r="C26" s="47">
        <v>8744</v>
      </c>
      <c r="D26" s="47">
        <v>9389</v>
      </c>
      <c r="E26" s="47">
        <v>9974</v>
      </c>
      <c r="F26" s="47">
        <v>9587</v>
      </c>
      <c r="G26" s="338">
        <v>512.4</v>
      </c>
      <c r="H26" s="48">
        <v>622.4</v>
      </c>
      <c r="I26" s="48">
        <v>681.1</v>
      </c>
      <c r="J26" s="48">
        <v>737.1</v>
      </c>
      <c r="K26" s="48">
        <v>718.4</v>
      </c>
    </row>
    <row r="27" spans="1:11" s="23" customFormat="1" ht="15.75" customHeight="1" x14ac:dyDescent="0.25">
      <c r="A27" s="49" t="s">
        <v>321</v>
      </c>
      <c r="B27" s="331">
        <v>7775</v>
      </c>
      <c r="C27" s="47">
        <v>9464</v>
      </c>
      <c r="D27" s="47">
        <v>10331</v>
      </c>
      <c r="E27" s="47">
        <v>10576</v>
      </c>
      <c r="F27" s="47">
        <v>9991</v>
      </c>
      <c r="G27" s="338">
        <v>302</v>
      </c>
      <c r="H27" s="48">
        <v>364.1</v>
      </c>
      <c r="I27" s="48">
        <v>392.6</v>
      </c>
      <c r="J27" s="48">
        <v>398.4</v>
      </c>
      <c r="K27" s="48">
        <v>375.8</v>
      </c>
    </row>
    <row r="28" spans="1:11" s="23" customFormat="1" ht="15.75" customHeight="1" x14ac:dyDescent="0.25">
      <c r="A28" s="49" t="s">
        <v>322</v>
      </c>
      <c r="B28" s="331">
        <v>6119</v>
      </c>
      <c r="C28" s="47">
        <v>7336</v>
      </c>
      <c r="D28" s="47">
        <v>7696</v>
      </c>
      <c r="E28" s="47">
        <v>7753</v>
      </c>
      <c r="F28" s="47">
        <v>6555</v>
      </c>
      <c r="G28" s="338">
        <v>84.2</v>
      </c>
      <c r="H28" s="48">
        <v>99.6</v>
      </c>
      <c r="I28" s="48">
        <v>103.2</v>
      </c>
      <c r="J28" s="48">
        <v>102.9</v>
      </c>
      <c r="K28" s="48">
        <v>86.4</v>
      </c>
    </row>
    <row r="29" spans="1:11" s="23" customFormat="1" ht="15.75" customHeight="1" thickBot="1" x14ac:dyDescent="0.3">
      <c r="A29" s="49" t="s">
        <v>323</v>
      </c>
      <c r="B29" s="331">
        <v>53</v>
      </c>
      <c r="C29" s="47">
        <v>56</v>
      </c>
      <c r="D29" s="47">
        <v>54</v>
      </c>
      <c r="E29" s="47">
        <v>99</v>
      </c>
      <c r="F29" s="47">
        <v>92</v>
      </c>
      <c r="G29" s="339" t="s">
        <v>305</v>
      </c>
      <c r="H29" s="60" t="s">
        <v>305</v>
      </c>
      <c r="I29" s="60" t="s">
        <v>305</v>
      </c>
      <c r="J29" s="60" t="s">
        <v>305</v>
      </c>
      <c r="K29" s="60" t="s">
        <v>305</v>
      </c>
    </row>
    <row r="30" spans="1:11" s="23" customFormat="1" ht="15.75" customHeight="1" x14ac:dyDescent="0.25">
      <c r="A30" s="51" t="s">
        <v>324</v>
      </c>
      <c r="B30" s="332">
        <v>316</v>
      </c>
      <c r="C30" s="52">
        <v>166</v>
      </c>
      <c r="D30" s="52">
        <v>209</v>
      </c>
      <c r="E30" s="52">
        <v>177</v>
      </c>
      <c r="F30" s="52">
        <v>249</v>
      </c>
      <c r="G30" s="341" t="s">
        <v>305</v>
      </c>
      <c r="H30" s="61" t="s">
        <v>305</v>
      </c>
      <c r="I30" s="61" t="s">
        <v>305</v>
      </c>
      <c r="J30" s="61" t="s">
        <v>305</v>
      </c>
      <c r="K30" s="61" t="s">
        <v>305</v>
      </c>
    </row>
    <row r="31" spans="1:11" s="23" customFormat="1" ht="15.75" customHeight="1" x14ac:dyDescent="0.25">
      <c r="A31" s="46" t="s">
        <v>325</v>
      </c>
      <c r="B31" s="331">
        <v>0</v>
      </c>
      <c r="C31" s="47">
        <v>1</v>
      </c>
      <c r="D31" s="47">
        <v>0</v>
      </c>
      <c r="E31" s="47">
        <v>6</v>
      </c>
      <c r="F31" s="47">
        <v>12</v>
      </c>
      <c r="G31" s="342" t="s">
        <v>305</v>
      </c>
      <c r="H31" s="62" t="s">
        <v>305</v>
      </c>
      <c r="I31" s="62" t="s">
        <v>305</v>
      </c>
      <c r="J31" s="62" t="s">
        <v>305</v>
      </c>
      <c r="K31" s="62" t="s">
        <v>305</v>
      </c>
    </row>
    <row r="32" spans="1:11" s="23" customFormat="1" ht="15.75" customHeight="1" x14ac:dyDescent="0.25">
      <c r="A32" s="49" t="s">
        <v>326</v>
      </c>
      <c r="B32" s="331">
        <v>12</v>
      </c>
      <c r="C32" s="47">
        <v>11</v>
      </c>
      <c r="D32" s="47">
        <v>14</v>
      </c>
      <c r="E32" s="47">
        <v>16</v>
      </c>
      <c r="F32" s="47">
        <v>11</v>
      </c>
      <c r="G32" s="342" t="s">
        <v>305</v>
      </c>
      <c r="H32" s="62" t="s">
        <v>305</v>
      </c>
      <c r="I32" s="62" t="s">
        <v>305</v>
      </c>
      <c r="J32" s="62" t="s">
        <v>305</v>
      </c>
      <c r="K32" s="62" t="s">
        <v>305</v>
      </c>
    </row>
    <row r="33" spans="1:11" s="23" customFormat="1" ht="15.75" customHeight="1" x14ac:dyDescent="0.25">
      <c r="A33" s="49" t="s">
        <v>327</v>
      </c>
      <c r="B33" s="331">
        <v>63</v>
      </c>
      <c r="C33" s="47">
        <v>39</v>
      </c>
      <c r="D33" s="47">
        <v>52</v>
      </c>
      <c r="E33" s="47">
        <v>31</v>
      </c>
      <c r="F33" s="47">
        <v>44</v>
      </c>
      <c r="G33" s="342" t="s">
        <v>305</v>
      </c>
      <c r="H33" s="62" t="s">
        <v>305</v>
      </c>
      <c r="I33" s="62" t="s">
        <v>305</v>
      </c>
      <c r="J33" s="62" t="s">
        <v>305</v>
      </c>
      <c r="K33" s="62" t="s">
        <v>305</v>
      </c>
    </row>
    <row r="34" spans="1:11" s="23" customFormat="1" ht="15.75" customHeight="1" x14ac:dyDescent="0.25">
      <c r="A34" s="49" t="s">
        <v>328</v>
      </c>
      <c r="B34" s="331">
        <v>81</v>
      </c>
      <c r="C34" s="47">
        <v>41</v>
      </c>
      <c r="D34" s="47">
        <v>43</v>
      </c>
      <c r="E34" s="47">
        <v>32</v>
      </c>
      <c r="F34" s="47">
        <v>60</v>
      </c>
      <c r="G34" s="342" t="s">
        <v>305</v>
      </c>
      <c r="H34" s="62" t="s">
        <v>305</v>
      </c>
      <c r="I34" s="62" t="s">
        <v>305</v>
      </c>
      <c r="J34" s="62" t="s">
        <v>305</v>
      </c>
      <c r="K34" s="62" t="s">
        <v>305</v>
      </c>
    </row>
    <row r="35" spans="1:11" s="23" customFormat="1" ht="15.75" customHeight="1" x14ac:dyDescent="0.25">
      <c r="A35" s="49" t="s">
        <v>329</v>
      </c>
      <c r="B35" s="331">
        <v>62</v>
      </c>
      <c r="C35" s="47">
        <v>29</v>
      </c>
      <c r="D35" s="47">
        <v>34</v>
      </c>
      <c r="E35" s="47">
        <v>25</v>
      </c>
      <c r="F35" s="47">
        <v>29</v>
      </c>
      <c r="G35" s="342" t="s">
        <v>305</v>
      </c>
      <c r="H35" s="62" t="s">
        <v>305</v>
      </c>
      <c r="I35" s="62" t="s">
        <v>305</v>
      </c>
      <c r="J35" s="62" t="s">
        <v>305</v>
      </c>
      <c r="K35" s="62" t="s">
        <v>305</v>
      </c>
    </row>
    <row r="36" spans="1:11" s="23" customFormat="1" ht="15.75" customHeight="1" x14ac:dyDescent="0.25">
      <c r="A36" s="49" t="s">
        <v>330</v>
      </c>
      <c r="B36" s="331">
        <v>68</v>
      </c>
      <c r="C36" s="47">
        <v>25</v>
      </c>
      <c r="D36" s="47">
        <v>36</v>
      </c>
      <c r="E36" s="47">
        <v>40</v>
      </c>
      <c r="F36" s="47">
        <v>32</v>
      </c>
      <c r="G36" s="342" t="s">
        <v>305</v>
      </c>
      <c r="H36" s="62" t="s">
        <v>305</v>
      </c>
      <c r="I36" s="62" t="s">
        <v>305</v>
      </c>
      <c r="J36" s="62" t="s">
        <v>305</v>
      </c>
      <c r="K36" s="62" t="s">
        <v>305</v>
      </c>
    </row>
    <row r="37" spans="1:11" s="23" customFormat="1" ht="15.75" customHeight="1" x14ac:dyDescent="0.25">
      <c r="A37" s="49" t="s">
        <v>331</v>
      </c>
      <c r="B37" s="331">
        <v>24</v>
      </c>
      <c r="C37" s="47">
        <v>19</v>
      </c>
      <c r="D37" s="47">
        <v>27</v>
      </c>
      <c r="E37" s="47">
        <v>25</v>
      </c>
      <c r="F37" s="47">
        <v>27</v>
      </c>
      <c r="G37" s="342" t="s">
        <v>305</v>
      </c>
      <c r="H37" s="62" t="s">
        <v>305</v>
      </c>
      <c r="I37" s="62" t="s">
        <v>305</v>
      </c>
      <c r="J37" s="62" t="s">
        <v>305</v>
      </c>
      <c r="K37" s="62" t="s">
        <v>305</v>
      </c>
    </row>
    <row r="38" spans="1:11" s="23" customFormat="1" ht="15.75" customHeight="1" x14ac:dyDescent="0.25">
      <c r="A38" s="49" t="s">
        <v>332</v>
      </c>
      <c r="B38" s="331">
        <v>6</v>
      </c>
      <c r="C38" s="47">
        <v>1</v>
      </c>
      <c r="D38" s="47">
        <v>3</v>
      </c>
      <c r="E38" s="47">
        <v>2</v>
      </c>
      <c r="F38" s="47">
        <v>34</v>
      </c>
      <c r="G38" s="343" t="s">
        <v>305</v>
      </c>
      <c r="H38" s="63" t="s">
        <v>305</v>
      </c>
      <c r="I38" s="63" t="s">
        <v>305</v>
      </c>
      <c r="J38" s="63" t="s">
        <v>305</v>
      </c>
      <c r="K38" s="63" t="s">
        <v>305</v>
      </c>
    </row>
    <row r="39" spans="1:11" s="23" customFormat="1" ht="24.95" customHeight="1" x14ac:dyDescent="0.25">
      <c r="A39" s="30" t="s">
        <v>288</v>
      </c>
    </row>
    <row r="40" spans="1:11" s="29" customFormat="1" ht="18" customHeight="1" x14ac:dyDescent="0.25">
      <c r="A40" s="30" t="s">
        <v>219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</row>
    <row r="41" spans="1:11" s="29" customFormat="1" ht="20.100000000000001" customHeight="1" x14ac:dyDescent="0.25">
      <c r="A41" s="69" t="s">
        <v>333</v>
      </c>
      <c r="B41" s="23"/>
      <c r="C41" s="23"/>
      <c r="D41" s="23"/>
      <c r="E41" s="23"/>
      <c r="F41" s="23"/>
      <c r="G41" s="23"/>
      <c r="H41" s="23"/>
      <c r="I41" s="23"/>
    </row>
    <row r="42" spans="1:11" s="29" customFormat="1" ht="15.75" customHeight="1" x14ac:dyDescent="0.25">
      <c r="A42" s="72" t="s">
        <v>334</v>
      </c>
      <c r="B42" s="23"/>
      <c r="C42" s="23"/>
      <c r="D42" s="23"/>
      <c r="E42" s="23"/>
      <c r="F42" s="23"/>
      <c r="G42" s="23"/>
      <c r="H42" s="23"/>
      <c r="I42" s="23"/>
    </row>
    <row r="43" spans="1:11" s="29" customFormat="1" ht="20.100000000000001" customHeight="1" x14ac:dyDescent="0.25">
      <c r="A43" s="69" t="s">
        <v>220</v>
      </c>
      <c r="B43" s="31"/>
      <c r="C43" s="31"/>
      <c r="D43" s="31"/>
      <c r="E43" s="31"/>
      <c r="F43" s="31"/>
      <c r="G43" s="31"/>
      <c r="H43" s="31"/>
      <c r="I43" s="31"/>
    </row>
    <row r="44" spans="1:11" s="29" customFormat="1" ht="15.75" customHeight="1" x14ac:dyDescent="0.25">
      <c r="A44" s="72" t="s">
        <v>221</v>
      </c>
      <c r="B44" s="23"/>
      <c r="C44" s="23"/>
      <c r="D44" s="23"/>
      <c r="E44" s="23"/>
      <c r="F44" s="23"/>
      <c r="G44" s="23"/>
      <c r="H44" s="23"/>
      <c r="I44" s="23"/>
    </row>
    <row r="45" spans="1:11" ht="15.75" x14ac:dyDescent="0.25">
      <c r="A45" s="68" t="s">
        <v>140</v>
      </c>
      <c r="F45" s="33"/>
      <c r="K45" s="34"/>
    </row>
  </sheetData>
  <sheetProtection algorithmName="SHA-512" hashValue="Q3vsmguGbwoS1H1eKkgY45RzQSHbSA+wH6DmfZEMs/Eo1lPijkA4jBpKri+pQkp6hTa2WmaRcHG5eavUoM6h2g==" saltValue="AKttEp6h9poIP8LUf1iPAw==" spinCount="100000" sheet="1" objects="1" scenarios="1"/>
  <hyperlinks>
    <hyperlink ref="A45" location="'Table of Contents'!A1" display="Click here to return to the Table of Contents" xr:uid="{7F21C95E-DCB0-4E41-9DC0-A876EA0E31F0}"/>
  </hyperlinks>
  <printOptions horizontalCentered="1"/>
  <pageMargins left="0.4" right="0.4" top="0.3" bottom="0.1" header="0.3" footer="0"/>
  <pageSetup scale="71" orientation="portrait" r:id="rId1"/>
  <headerFooter alignWithMargins="0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36319-9A73-4B81-A22A-20C2FB912910}">
  <sheetPr codeName="Sheet24">
    <pageSetUpPr fitToPage="1"/>
  </sheetPr>
  <dimension ref="A1:O38"/>
  <sheetViews>
    <sheetView zoomScaleNormal="100" workbookViewId="0">
      <selection activeCell="L4" sqref="L4"/>
    </sheetView>
  </sheetViews>
  <sheetFormatPr defaultRowHeight="12.75" x14ac:dyDescent="0.2"/>
  <cols>
    <col min="1" max="1" width="32.7109375" style="32" customWidth="1"/>
    <col min="2" max="11" width="10.7109375" style="32" customWidth="1"/>
    <col min="12" max="16384" width="9.140625" style="32"/>
  </cols>
  <sheetData>
    <row r="1" spans="1:15" ht="35.25" customHeight="1" x14ac:dyDescent="0.25">
      <c r="A1" s="344" t="s">
        <v>467</v>
      </c>
      <c r="B1" s="39"/>
      <c r="C1" s="39"/>
      <c r="D1" s="39"/>
      <c r="E1" s="39"/>
      <c r="F1" s="39"/>
      <c r="G1" s="39"/>
      <c r="H1" s="39"/>
      <c r="I1" s="39"/>
      <c r="J1" s="39"/>
      <c r="K1" s="39"/>
      <c r="O1" s="14"/>
    </row>
    <row r="2" spans="1:15" s="18" customFormat="1" ht="38.1" customHeight="1" thickBot="1" x14ac:dyDescent="0.35">
      <c r="A2" s="40" t="s">
        <v>336</v>
      </c>
      <c r="B2" s="321" t="s">
        <v>452</v>
      </c>
      <c r="C2" s="16" t="s">
        <v>453</v>
      </c>
      <c r="D2" s="16" t="s">
        <v>454</v>
      </c>
      <c r="E2" s="16" t="s">
        <v>455</v>
      </c>
      <c r="F2" s="16" t="s">
        <v>456</v>
      </c>
      <c r="G2" s="324" t="s">
        <v>457</v>
      </c>
      <c r="H2" s="17" t="s">
        <v>458</v>
      </c>
      <c r="I2" s="17" t="s">
        <v>459</v>
      </c>
      <c r="J2" s="17" t="s">
        <v>460</v>
      </c>
      <c r="K2" s="17" t="s">
        <v>461</v>
      </c>
    </row>
    <row r="3" spans="1:15" s="23" customFormat="1" ht="15.75" customHeight="1" x14ac:dyDescent="0.25">
      <c r="A3" s="43" t="s">
        <v>239</v>
      </c>
      <c r="B3" s="330">
        <v>64545</v>
      </c>
      <c r="C3" s="44">
        <v>75251</v>
      </c>
      <c r="D3" s="44">
        <v>79359</v>
      </c>
      <c r="E3" s="44">
        <v>80587</v>
      </c>
      <c r="F3" s="44">
        <v>77823</v>
      </c>
      <c r="G3" s="337">
        <v>164.4</v>
      </c>
      <c r="H3" s="45">
        <v>190.6</v>
      </c>
      <c r="I3" s="45">
        <v>200</v>
      </c>
      <c r="J3" s="45">
        <v>202.7</v>
      </c>
      <c r="K3" s="45">
        <v>195.6</v>
      </c>
    </row>
    <row r="4" spans="1:15" s="23" customFormat="1" ht="15.75" customHeight="1" x14ac:dyDescent="0.25">
      <c r="A4" s="46" t="s">
        <v>337</v>
      </c>
      <c r="B4" s="331">
        <v>290</v>
      </c>
      <c r="C4" s="47">
        <v>303</v>
      </c>
      <c r="D4" s="47">
        <v>301</v>
      </c>
      <c r="E4" s="47">
        <v>344</v>
      </c>
      <c r="F4" s="47">
        <v>314</v>
      </c>
      <c r="G4" s="338">
        <v>154</v>
      </c>
      <c r="H4" s="48">
        <v>155.5</v>
      </c>
      <c r="I4" s="48">
        <v>149.69999999999999</v>
      </c>
      <c r="J4" s="48">
        <v>169.6</v>
      </c>
      <c r="K4" s="48">
        <v>153.6</v>
      </c>
    </row>
    <row r="5" spans="1:15" s="23" customFormat="1" ht="15.75" customHeight="1" x14ac:dyDescent="0.25">
      <c r="A5" s="49" t="s">
        <v>338</v>
      </c>
      <c r="B5" s="331">
        <v>2358</v>
      </c>
      <c r="C5" s="47">
        <v>2995</v>
      </c>
      <c r="D5" s="47">
        <v>3011</v>
      </c>
      <c r="E5" s="47">
        <v>3475</v>
      </c>
      <c r="F5" s="47">
        <v>2520</v>
      </c>
      <c r="G5" s="338">
        <v>40.5</v>
      </c>
      <c r="H5" s="48">
        <v>50.1</v>
      </c>
      <c r="I5" s="48">
        <v>49.4</v>
      </c>
      <c r="J5" s="48">
        <v>56.1</v>
      </c>
      <c r="K5" s="48">
        <v>40.200000000000003</v>
      </c>
    </row>
    <row r="6" spans="1:15" s="23" customFormat="1" ht="15.75" customHeight="1" x14ac:dyDescent="0.25">
      <c r="A6" s="49" t="s">
        <v>339</v>
      </c>
      <c r="B6" s="331">
        <v>11158</v>
      </c>
      <c r="C6" s="47">
        <v>12645</v>
      </c>
      <c r="D6" s="47">
        <v>12725</v>
      </c>
      <c r="E6" s="47">
        <v>12806</v>
      </c>
      <c r="F6" s="47">
        <v>13013</v>
      </c>
      <c r="G6" s="338">
        <v>476.4</v>
      </c>
      <c r="H6" s="48">
        <v>536.4</v>
      </c>
      <c r="I6" s="48">
        <v>538.20000000000005</v>
      </c>
      <c r="J6" s="48">
        <v>540.20000000000005</v>
      </c>
      <c r="K6" s="48">
        <v>548.4</v>
      </c>
    </row>
    <row r="7" spans="1:15" s="23" customFormat="1" ht="15.75" customHeight="1" x14ac:dyDescent="0.25">
      <c r="A7" s="49" t="s">
        <v>340</v>
      </c>
      <c r="B7" s="331">
        <v>18332</v>
      </c>
      <c r="C7" s="47">
        <v>20029</v>
      </c>
      <c r="D7" s="47">
        <v>20918</v>
      </c>
      <c r="E7" s="47">
        <v>21834</v>
      </c>
      <c r="F7" s="47">
        <v>19212</v>
      </c>
      <c r="G7" s="338">
        <v>121.4</v>
      </c>
      <c r="H7" s="48">
        <v>131.30000000000001</v>
      </c>
      <c r="I7" s="48">
        <v>136</v>
      </c>
      <c r="J7" s="48">
        <v>141.4</v>
      </c>
      <c r="K7" s="48">
        <v>124</v>
      </c>
    </row>
    <row r="8" spans="1:15" s="23" customFormat="1" ht="15.75" customHeight="1" x14ac:dyDescent="0.25">
      <c r="A8" s="49" t="s">
        <v>341</v>
      </c>
      <c r="B8" s="331">
        <v>16349</v>
      </c>
      <c r="C8" s="47">
        <v>17488</v>
      </c>
      <c r="D8" s="47">
        <v>17508</v>
      </c>
      <c r="E8" s="47">
        <v>17928</v>
      </c>
      <c r="F8" s="47">
        <v>14722</v>
      </c>
      <c r="G8" s="338">
        <v>109.5</v>
      </c>
      <c r="H8" s="48">
        <v>117.9</v>
      </c>
      <c r="I8" s="48">
        <v>118.8</v>
      </c>
      <c r="J8" s="48">
        <v>122.2</v>
      </c>
      <c r="K8" s="48">
        <v>101.1</v>
      </c>
    </row>
    <row r="9" spans="1:15" s="23" customFormat="1" ht="15.75" customHeight="1" thickBot="1" x14ac:dyDescent="0.3">
      <c r="A9" s="49" t="s">
        <v>342</v>
      </c>
      <c r="B9" s="331">
        <v>16058</v>
      </c>
      <c r="C9" s="47">
        <v>21791</v>
      </c>
      <c r="D9" s="47">
        <v>24896</v>
      </c>
      <c r="E9" s="47">
        <v>24200</v>
      </c>
      <c r="F9" s="47">
        <v>28042</v>
      </c>
      <c r="G9" s="339" t="s">
        <v>305</v>
      </c>
      <c r="H9" s="60" t="s">
        <v>305</v>
      </c>
      <c r="I9" s="60" t="s">
        <v>305</v>
      </c>
      <c r="J9" s="60" t="s">
        <v>305</v>
      </c>
      <c r="K9" s="60" t="s">
        <v>305</v>
      </c>
    </row>
    <row r="10" spans="1:15" s="23" customFormat="1" ht="15.75" customHeight="1" x14ac:dyDescent="0.25">
      <c r="A10" s="51" t="s">
        <v>306</v>
      </c>
      <c r="B10" s="332">
        <v>20935</v>
      </c>
      <c r="C10" s="52">
        <v>24569</v>
      </c>
      <c r="D10" s="52">
        <v>26494</v>
      </c>
      <c r="E10" s="52">
        <v>27527</v>
      </c>
      <c r="F10" s="52">
        <v>28154</v>
      </c>
      <c r="G10" s="340">
        <v>106.1</v>
      </c>
      <c r="H10" s="53">
        <v>123.8</v>
      </c>
      <c r="I10" s="53">
        <v>132.80000000000001</v>
      </c>
      <c r="J10" s="53">
        <v>137.69999999999999</v>
      </c>
      <c r="K10" s="53">
        <v>140.69999999999999</v>
      </c>
    </row>
    <row r="11" spans="1:15" s="23" customFormat="1" ht="15.75" customHeight="1" x14ac:dyDescent="0.25">
      <c r="A11" s="46" t="s">
        <v>343</v>
      </c>
      <c r="B11" s="331">
        <v>116</v>
      </c>
      <c r="C11" s="47">
        <v>154</v>
      </c>
      <c r="D11" s="47">
        <v>136</v>
      </c>
      <c r="E11" s="47">
        <v>156</v>
      </c>
      <c r="F11" s="47">
        <v>145</v>
      </c>
      <c r="G11" s="338">
        <v>121.3</v>
      </c>
      <c r="H11" s="48">
        <v>154.80000000000001</v>
      </c>
      <c r="I11" s="48">
        <v>131.69999999999999</v>
      </c>
      <c r="J11" s="48">
        <v>149.6</v>
      </c>
      <c r="K11" s="48">
        <v>138</v>
      </c>
    </row>
    <row r="12" spans="1:15" s="23" customFormat="1" ht="15.75" customHeight="1" x14ac:dyDescent="0.25">
      <c r="A12" s="49" t="s">
        <v>344</v>
      </c>
      <c r="B12" s="331">
        <v>571</v>
      </c>
      <c r="C12" s="47">
        <v>692</v>
      </c>
      <c r="D12" s="47">
        <v>712</v>
      </c>
      <c r="E12" s="47">
        <v>912</v>
      </c>
      <c r="F12" s="47">
        <v>696</v>
      </c>
      <c r="G12" s="338">
        <v>18.7</v>
      </c>
      <c r="H12" s="48">
        <v>22.1</v>
      </c>
      <c r="I12" s="48">
        <v>22.2</v>
      </c>
      <c r="J12" s="48">
        <v>28</v>
      </c>
      <c r="K12" s="48">
        <v>21.1</v>
      </c>
    </row>
    <row r="13" spans="1:15" s="23" customFormat="1" ht="15.75" customHeight="1" x14ac:dyDescent="0.25">
      <c r="A13" s="49" t="s">
        <v>345</v>
      </c>
      <c r="B13" s="331">
        <v>3975</v>
      </c>
      <c r="C13" s="47">
        <v>4547</v>
      </c>
      <c r="D13" s="47">
        <v>4650</v>
      </c>
      <c r="E13" s="47">
        <v>4466</v>
      </c>
      <c r="F13" s="47">
        <v>4530</v>
      </c>
      <c r="G13" s="338">
        <v>340.9</v>
      </c>
      <c r="H13" s="48">
        <v>388.2</v>
      </c>
      <c r="I13" s="48">
        <v>396.5</v>
      </c>
      <c r="J13" s="48">
        <v>380</v>
      </c>
      <c r="K13" s="48">
        <v>385</v>
      </c>
    </row>
    <row r="14" spans="1:15" s="23" customFormat="1" ht="15.75" customHeight="1" x14ac:dyDescent="0.25">
      <c r="A14" s="49" t="s">
        <v>346</v>
      </c>
      <c r="B14" s="331">
        <v>6349</v>
      </c>
      <c r="C14" s="47">
        <v>6994</v>
      </c>
      <c r="D14" s="47">
        <v>7313</v>
      </c>
      <c r="E14" s="47">
        <v>7920</v>
      </c>
      <c r="F14" s="47">
        <v>7245</v>
      </c>
      <c r="G14" s="338">
        <v>84.9</v>
      </c>
      <c r="H14" s="48">
        <v>92.6</v>
      </c>
      <c r="I14" s="48">
        <v>96</v>
      </c>
      <c r="J14" s="48">
        <v>103.5</v>
      </c>
      <c r="K14" s="48">
        <v>94.4</v>
      </c>
    </row>
    <row r="15" spans="1:15" s="23" customFormat="1" ht="15.75" customHeight="1" x14ac:dyDescent="0.25">
      <c r="A15" s="49" t="s">
        <v>347</v>
      </c>
      <c r="B15" s="331">
        <v>4559</v>
      </c>
      <c r="C15" s="47">
        <v>4998</v>
      </c>
      <c r="D15" s="47">
        <v>5211</v>
      </c>
      <c r="E15" s="47">
        <v>5620</v>
      </c>
      <c r="F15" s="47">
        <v>4868</v>
      </c>
      <c r="G15" s="338">
        <v>60.9</v>
      </c>
      <c r="H15" s="48">
        <v>67.2</v>
      </c>
      <c r="I15" s="48">
        <v>70.400000000000006</v>
      </c>
      <c r="J15" s="48">
        <v>76.3</v>
      </c>
      <c r="K15" s="48">
        <v>66.599999999999994</v>
      </c>
    </row>
    <row r="16" spans="1:15" s="23" customFormat="1" ht="15.75" customHeight="1" thickBot="1" x14ac:dyDescent="0.3">
      <c r="A16" s="49" t="s">
        <v>348</v>
      </c>
      <c r="B16" s="331">
        <v>5365</v>
      </c>
      <c r="C16" s="47">
        <v>7184</v>
      </c>
      <c r="D16" s="47">
        <v>8472</v>
      </c>
      <c r="E16" s="47">
        <v>8453</v>
      </c>
      <c r="F16" s="47">
        <v>10670</v>
      </c>
      <c r="G16" s="339" t="s">
        <v>305</v>
      </c>
      <c r="H16" s="60" t="s">
        <v>305</v>
      </c>
      <c r="I16" s="60" t="s">
        <v>305</v>
      </c>
      <c r="J16" s="60" t="s">
        <v>305</v>
      </c>
      <c r="K16" s="60" t="s">
        <v>305</v>
      </c>
    </row>
    <row r="17" spans="1:11" s="23" customFormat="1" ht="15.75" customHeight="1" x14ac:dyDescent="0.25">
      <c r="A17" s="51" t="s">
        <v>315</v>
      </c>
      <c r="B17" s="332">
        <v>43294</v>
      </c>
      <c r="C17" s="52">
        <v>50516</v>
      </c>
      <c r="D17" s="52">
        <v>52656</v>
      </c>
      <c r="E17" s="52">
        <v>52883</v>
      </c>
      <c r="F17" s="52">
        <v>49420</v>
      </c>
      <c r="G17" s="340">
        <v>221.7</v>
      </c>
      <c r="H17" s="53">
        <v>257.10000000000002</v>
      </c>
      <c r="I17" s="53">
        <v>266.89999999999998</v>
      </c>
      <c r="J17" s="53">
        <v>267.5</v>
      </c>
      <c r="K17" s="53">
        <v>250</v>
      </c>
    </row>
    <row r="18" spans="1:11" s="23" customFormat="1" ht="15.75" customHeight="1" x14ac:dyDescent="0.25">
      <c r="A18" s="46" t="s">
        <v>349</v>
      </c>
      <c r="B18" s="331">
        <v>174</v>
      </c>
      <c r="C18" s="47">
        <v>149</v>
      </c>
      <c r="D18" s="47">
        <v>163</v>
      </c>
      <c r="E18" s="47">
        <v>187</v>
      </c>
      <c r="F18" s="47">
        <v>166</v>
      </c>
      <c r="G18" s="338">
        <v>187.8</v>
      </c>
      <c r="H18" s="48">
        <v>156.30000000000001</v>
      </c>
      <c r="I18" s="48">
        <v>166.7</v>
      </c>
      <c r="J18" s="48">
        <v>189.8</v>
      </c>
      <c r="K18" s="48">
        <v>167.1</v>
      </c>
    </row>
    <row r="19" spans="1:11" s="23" customFormat="1" ht="15.75" customHeight="1" x14ac:dyDescent="0.25">
      <c r="A19" s="49" t="s">
        <v>350</v>
      </c>
      <c r="B19" s="331">
        <v>1781</v>
      </c>
      <c r="C19" s="47">
        <v>2299</v>
      </c>
      <c r="D19" s="47">
        <v>2294</v>
      </c>
      <c r="E19" s="47">
        <v>2556</v>
      </c>
      <c r="F19" s="47">
        <v>1818</v>
      </c>
      <c r="G19" s="338">
        <v>64.400000000000006</v>
      </c>
      <c r="H19" s="48">
        <v>81.099999999999994</v>
      </c>
      <c r="I19" s="48">
        <v>79.3</v>
      </c>
      <c r="J19" s="48">
        <v>87</v>
      </c>
      <c r="K19" s="48">
        <v>61.2</v>
      </c>
    </row>
    <row r="20" spans="1:11" s="23" customFormat="1" ht="15.75" customHeight="1" x14ac:dyDescent="0.25">
      <c r="A20" s="49" t="s">
        <v>351</v>
      </c>
      <c r="B20" s="331">
        <v>7164</v>
      </c>
      <c r="C20" s="47">
        <v>8086</v>
      </c>
      <c r="D20" s="47">
        <v>8062</v>
      </c>
      <c r="E20" s="47">
        <v>8327</v>
      </c>
      <c r="F20" s="47">
        <v>8469</v>
      </c>
      <c r="G20" s="338">
        <v>609.1</v>
      </c>
      <c r="H20" s="48">
        <v>681.9</v>
      </c>
      <c r="I20" s="48">
        <v>676.7</v>
      </c>
      <c r="J20" s="48">
        <v>696.7</v>
      </c>
      <c r="K20" s="48">
        <v>707.9</v>
      </c>
    </row>
    <row r="21" spans="1:11" s="23" customFormat="1" ht="15.75" customHeight="1" x14ac:dyDescent="0.25">
      <c r="A21" s="49" t="s">
        <v>352</v>
      </c>
      <c r="B21" s="331">
        <v>11965</v>
      </c>
      <c r="C21" s="47">
        <v>13002</v>
      </c>
      <c r="D21" s="47">
        <v>13573</v>
      </c>
      <c r="E21" s="47">
        <v>13887</v>
      </c>
      <c r="F21" s="47">
        <v>11939</v>
      </c>
      <c r="G21" s="338">
        <v>156.80000000000001</v>
      </c>
      <c r="H21" s="48">
        <v>168.8</v>
      </c>
      <c r="I21" s="48">
        <v>174.8</v>
      </c>
      <c r="J21" s="48">
        <v>178.1</v>
      </c>
      <c r="K21" s="48">
        <v>152.80000000000001</v>
      </c>
    </row>
    <row r="22" spans="1:11" s="23" customFormat="1" ht="15.75" customHeight="1" x14ac:dyDescent="0.25">
      <c r="A22" s="49" t="s">
        <v>353</v>
      </c>
      <c r="B22" s="331">
        <v>11776</v>
      </c>
      <c r="C22" s="47">
        <v>12472</v>
      </c>
      <c r="D22" s="47">
        <v>12279</v>
      </c>
      <c r="E22" s="47">
        <v>12283</v>
      </c>
      <c r="F22" s="47">
        <v>9830</v>
      </c>
      <c r="G22" s="338">
        <v>158.4</v>
      </c>
      <c r="H22" s="48">
        <v>168.7</v>
      </c>
      <c r="I22" s="48">
        <v>167.2</v>
      </c>
      <c r="J22" s="48">
        <v>168.1</v>
      </c>
      <c r="K22" s="48">
        <v>135.6</v>
      </c>
    </row>
    <row r="23" spans="1:11" s="23" customFormat="1" ht="15.75" customHeight="1" thickBot="1" x14ac:dyDescent="0.3">
      <c r="A23" s="49" t="s">
        <v>354</v>
      </c>
      <c r="B23" s="331">
        <v>10434</v>
      </c>
      <c r="C23" s="47">
        <v>14508</v>
      </c>
      <c r="D23" s="47">
        <v>16285</v>
      </c>
      <c r="E23" s="47">
        <v>15643</v>
      </c>
      <c r="F23" s="47">
        <v>17198</v>
      </c>
      <c r="G23" s="339" t="s">
        <v>305</v>
      </c>
      <c r="H23" s="60" t="s">
        <v>305</v>
      </c>
      <c r="I23" s="60" t="s">
        <v>305</v>
      </c>
      <c r="J23" s="60" t="s">
        <v>305</v>
      </c>
      <c r="K23" s="60" t="s">
        <v>305</v>
      </c>
    </row>
    <row r="24" spans="1:11" s="23" customFormat="1" ht="15.75" customHeight="1" x14ac:dyDescent="0.25">
      <c r="A24" s="51" t="s">
        <v>324</v>
      </c>
      <c r="B24" s="332">
        <v>316</v>
      </c>
      <c r="C24" s="52">
        <v>166</v>
      </c>
      <c r="D24" s="52">
        <v>209</v>
      </c>
      <c r="E24" s="52">
        <v>177</v>
      </c>
      <c r="F24" s="52">
        <v>249</v>
      </c>
      <c r="G24" s="341" t="s">
        <v>305</v>
      </c>
      <c r="H24" s="61" t="s">
        <v>305</v>
      </c>
      <c r="I24" s="61" t="s">
        <v>305</v>
      </c>
      <c r="J24" s="61" t="s">
        <v>305</v>
      </c>
      <c r="K24" s="61" t="s">
        <v>305</v>
      </c>
    </row>
    <row r="25" spans="1:11" s="23" customFormat="1" ht="15.75" customHeight="1" x14ac:dyDescent="0.25">
      <c r="A25" s="46" t="s">
        <v>355</v>
      </c>
      <c r="B25" s="331">
        <v>0</v>
      </c>
      <c r="C25" s="47">
        <v>0</v>
      </c>
      <c r="D25" s="47">
        <v>2</v>
      </c>
      <c r="E25" s="47">
        <v>1</v>
      </c>
      <c r="F25" s="47">
        <v>3</v>
      </c>
      <c r="G25" s="342" t="s">
        <v>305</v>
      </c>
      <c r="H25" s="62" t="s">
        <v>305</v>
      </c>
      <c r="I25" s="62" t="s">
        <v>305</v>
      </c>
      <c r="J25" s="62" t="s">
        <v>305</v>
      </c>
      <c r="K25" s="62" t="s">
        <v>305</v>
      </c>
    </row>
    <row r="26" spans="1:11" s="23" customFormat="1" ht="15.75" customHeight="1" x14ac:dyDescent="0.25">
      <c r="A26" s="49" t="s">
        <v>356</v>
      </c>
      <c r="B26" s="331">
        <v>6</v>
      </c>
      <c r="C26" s="47">
        <v>4</v>
      </c>
      <c r="D26" s="47">
        <v>5</v>
      </c>
      <c r="E26" s="47">
        <v>7</v>
      </c>
      <c r="F26" s="47">
        <v>6</v>
      </c>
      <c r="G26" s="342" t="s">
        <v>305</v>
      </c>
      <c r="H26" s="62" t="s">
        <v>305</v>
      </c>
      <c r="I26" s="62" t="s">
        <v>305</v>
      </c>
      <c r="J26" s="62" t="s">
        <v>305</v>
      </c>
      <c r="K26" s="62" t="s">
        <v>305</v>
      </c>
    </row>
    <row r="27" spans="1:11" s="23" customFormat="1" ht="15.75" customHeight="1" x14ac:dyDescent="0.25">
      <c r="A27" s="49" t="s">
        <v>357</v>
      </c>
      <c r="B27" s="331">
        <v>19</v>
      </c>
      <c r="C27" s="47">
        <v>12</v>
      </c>
      <c r="D27" s="47">
        <v>13</v>
      </c>
      <c r="E27" s="47">
        <v>13</v>
      </c>
      <c r="F27" s="47">
        <v>14</v>
      </c>
      <c r="G27" s="342" t="s">
        <v>305</v>
      </c>
      <c r="H27" s="62" t="s">
        <v>305</v>
      </c>
      <c r="I27" s="62" t="s">
        <v>305</v>
      </c>
      <c r="J27" s="62" t="s">
        <v>305</v>
      </c>
      <c r="K27" s="62" t="s">
        <v>305</v>
      </c>
    </row>
    <row r="28" spans="1:11" s="23" customFormat="1" ht="15.75" customHeight="1" x14ac:dyDescent="0.25">
      <c r="A28" s="49" t="s">
        <v>358</v>
      </c>
      <c r="B28" s="331">
        <v>18</v>
      </c>
      <c r="C28" s="47">
        <v>33</v>
      </c>
      <c r="D28" s="47">
        <v>32</v>
      </c>
      <c r="E28" s="47">
        <v>27</v>
      </c>
      <c r="F28" s="47">
        <v>28</v>
      </c>
      <c r="G28" s="342" t="s">
        <v>305</v>
      </c>
      <c r="H28" s="62" t="s">
        <v>305</v>
      </c>
      <c r="I28" s="62" t="s">
        <v>305</v>
      </c>
      <c r="J28" s="62" t="s">
        <v>305</v>
      </c>
      <c r="K28" s="62" t="s">
        <v>305</v>
      </c>
    </row>
    <row r="29" spans="1:11" s="23" customFormat="1" ht="15.75" customHeight="1" x14ac:dyDescent="0.25">
      <c r="A29" s="49" t="s">
        <v>359</v>
      </c>
      <c r="B29" s="331">
        <v>14</v>
      </c>
      <c r="C29" s="47">
        <v>18</v>
      </c>
      <c r="D29" s="47">
        <v>18</v>
      </c>
      <c r="E29" s="47">
        <v>25</v>
      </c>
      <c r="F29" s="47">
        <v>24</v>
      </c>
      <c r="G29" s="342" t="s">
        <v>305</v>
      </c>
      <c r="H29" s="62" t="s">
        <v>305</v>
      </c>
      <c r="I29" s="62" t="s">
        <v>305</v>
      </c>
      <c r="J29" s="62" t="s">
        <v>305</v>
      </c>
      <c r="K29" s="62" t="s">
        <v>305</v>
      </c>
    </row>
    <row r="30" spans="1:11" s="23" customFormat="1" ht="15.75" customHeight="1" x14ac:dyDescent="0.25">
      <c r="A30" s="49" t="s">
        <v>360</v>
      </c>
      <c r="B30" s="331">
        <v>259</v>
      </c>
      <c r="C30" s="47">
        <v>99</v>
      </c>
      <c r="D30" s="47">
        <v>139</v>
      </c>
      <c r="E30" s="47">
        <v>104</v>
      </c>
      <c r="F30" s="47">
        <v>174</v>
      </c>
      <c r="G30" s="343" t="s">
        <v>305</v>
      </c>
      <c r="H30" s="63" t="s">
        <v>305</v>
      </c>
      <c r="I30" s="63" t="s">
        <v>305</v>
      </c>
      <c r="J30" s="63" t="s">
        <v>305</v>
      </c>
      <c r="K30" s="63" t="s">
        <v>305</v>
      </c>
    </row>
    <row r="31" spans="1:11" s="29" customFormat="1" ht="24.95" customHeight="1" x14ac:dyDescent="0.25">
      <c r="A31" s="64" t="s">
        <v>361</v>
      </c>
      <c r="B31" s="65"/>
      <c r="C31" s="65"/>
      <c r="D31" s="65"/>
      <c r="E31" s="65"/>
      <c r="F31" s="65"/>
      <c r="G31" s="66"/>
      <c r="H31" s="66"/>
      <c r="I31" s="66"/>
      <c r="J31" s="66"/>
      <c r="K31" s="66"/>
    </row>
    <row r="32" spans="1:11" s="29" customFormat="1" ht="18" customHeight="1" x14ac:dyDescent="0.25">
      <c r="A32" s="64" t="s">
        <v>288</v>
      </c>
      <c r="B32" s="65"/>
      <c r="C32" s="65"/>
      <c r="D32" s="65"/>
      <c r="E32" s="65"/>
      <c r="F32" s="65"/>
      <c r="G32" s="66"/>
      <c r="H32" s="66"/>
      <c r="I32" s="66"/>
      <c r="J32" s="66"/>
      <c r="K32" s="66"/>
    </row>
    <row r="33" spans="1:11" s="29" customFormat="1" ht="18" customHeight="1" x14ac:dyDescent="0.25">
      <c r="A33" s="30" t="s">
        <v>219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 s="29" customFormat="1" ht="20.100000000000001" customHeight="1" x14ac:dyDescent="0.25">
      <c r="A34" s="69" t="s">
        <v>333</v>
      </c>
      <c r="B34" s="23"/>
      <c r="C34" s="23"/>
      <c r="D34" s="23"/>
      <c r="E34" s="23"/>
      <c r="F34" s="23"/>
      <c r="G34" s="23"/>
      <c r="H34" s="23"/>
      <c r="I34" s="23"/>
    </row>
    <row r="35" spans="1:11" s="29" customFormat="1" ht="15.75" customHeight="1" x14ac:dyDescent="0.25">
      <c r="A35" s="72" t="s">
        <v>334</v>
      </c>
      <c r="B35" s="23"/>
      <c r="C35" s="23"/>
      <c r="D35" s="23"/>
      <c r="E35" s="23"/>
      <c r="F35" s="23"/>
      <c r="G35" s="23"/>
      <c r="H35" s="23"/>
      <c r="I35" s="23"/>
    </row>
    <row r="36" spans="1:11" s="29" customFormat="1" ht="20.100000000000001" customHeight="1" x14ac:dyDescent="0.25">
      <c r="A36" s="69" t="s">
        <v>220</v>
      </c>
      <c r="B36" s="31"/>
      <c r="C36" s="31"/>
      <c r="D36" s="31"/>
      <c r="E36" s="31"/>
      <c r="F36" s="31"/>
      <c r="G36" s="31"/>
      <c r="H36" s="31"/>
      <c r="I36" s="31"/>
    </row>
    <row r="37" spans="1:11" s="29" customFormat="1" ht="15.75" customHeight="1" x14ac:dyDescent="0.25">
      <c r="A37" s="72" t="s">
        <v>221</v>
      </c>
      <c r="B37" s="23"/>
      <c r="C37" s="23"/>
      <c r="D37" s="23"/>
      <c r="E37" s="23"/>
      <c r="F37" s="23"/>
      <c r="G37" s="23"/>
      <c r="H37" s="23"/>
      <c r="I37" s="23"/>
    </row>
    <row r="38" spans="1:11" ht="15.75" x14ac:dyDescent="0.25">
      <c r="A38" s="68" t="s">
        <v>140</v>
      </c>
      <c r="F38" s="33"/>
      <c r="K38" s="34"/>
    </row>
  </sheetData>
  <sheetProtection algorithmName="SHA-512" hashValue="+InChOKn34fWfFLCvTu5R/3wU+wXC+ZpeiKq5p1dSMfiq7sERteeRd8ePZ/gwBfvg3MadpTJPWSqfREprc0Xcw==" saltValue="/MnjMd58FAQScqHIPJtQxw==" spinCount="100000" sheet="1" objects="1" scenarios="1"/>
  <hyperlinks>
    <hyperlink ref="A38" location="'Table of Contents'!A1" display="Click here to return to the Table of Contents" xr:uid="{5F4F057E-DB8E-4E1E-80D9-07EAC2D25624}"/>
  </hyperlinks>
  <printOptions horizontalCentered="1"/>
  <pageMargins left="0.4" right="0.4" top="0.3" bottom="0.1" header="0.3" footer="0"/>
  <pageSetup scale="70" orientation="portrait" r:id="rId1"/>
  <headerFooter alignWithMargins="0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6F8CF-3893-42DC-B93A-97D1AFE1B2CC}">
  <sheetPr codeName="Sheet25">
    <pageSetUpPr fitToPage="1"/>
  </sheetPr>
  <dimension ref="A1:N72"/>
  <sheetViews>
    <sheetView zoomScaleNormal="100" workbookViewId="0">
      <selection activeCell="K2" sqref="K2"/>
    </sheetView>
  </sheetViews>
  <sheetFormatPr defaultRowHeight="12.75" x14ac:dyDescent="0.2"/>
  <cols>
    <col min="1" max="1" width="23.7109375" style="32" customWidth="1"/>
    <col min="2" max="11" width="10.7109375" style="32" customWidth="1"/>
    <col min="12" max="16384" width="9.140625" style="32"/>
  </cols>
  <sheetData>
    <row r="1" spans="1:14" s="58" customFormat="1" ht="21" x14ac:dyDescent="0.25">
      <c r="A1" s="11" t="s">
        <v>468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4" ht="35.1" customHeight="1" x14ac:dyDescent="0.2">
      <c r="A2" s="11" t="s">
        <v>363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4" ht="38.1" customHeight="1" thickBot="1" x14ac:dyDescent="0.35">
      <c r="A3" s="37" t="s">
        <v>223</v>
      </c>
      <c r="B3" s="321" t="s">
        <v>452</v>
      </c>
      <c r="C3" s="16" t="s">
        <v>453</v>
      </c>
      <c r="D3" s="16" t="s">
        <v>454</v>
      </c>
      <c r="E3" s="16" t="s">
        <v>455</v>
      </c>
      <c r="F3" s="16" t="s">
        <v>456</v>
      </c>
      <c r="G3" s="324" t="s">
        <v>457</v>
      </c>
      <c r="H3" s="17" t="s">
        <v>458</v>
      </c>
      <c r="I3" s="17" t="s">
        <v>459</v>
      </c>
      <c r="J3" s="17" t="s">
        <v>460</v>
      </c>
      <c r="K3" s="17" t="s">
        <v>461</v>
      </c>
      <c r="N3" s="67"/>
    </row>
    <row r="4" spans="1:14" s="23" customFormat="1" ht="18" customHeight="1" x14ac:dyDescent="0.25">
      <c r="A4" s="19" t="s">
        <v>154</v>
      </c>
      <c r="B4" s="322">
        <v>9995</v>
      </c>
      <c r="C4" s="20">
        <v>11331</v>
      </c>
      <c r="D4" s="20">
        <v>11622</v>
      </c>
      <c r="E4" s="20">
        <v>11823</v>
      </c>
      <c r="F4" s="20">
        <v>11848</v>
      </c>
      <c r="G4" s="325">
        <v>350.19205741915403</v>
      </c>
      <c r="H4" s="21">
        <v>396.48703152009199</v>
      </c>
      <c r="I4" s="21">
        <v>408.55129376420598</v>
      </c>
      <c r="J4" s="21">
        <v>418.18180439016601</v>
      </c>
      <c r="K4" s="21">
        <v>420.96820897494803</v>
      </c>
    </row>
    <row r="5" spans="1:14" s="23" customFormat="1" ht="15" customHeight="1" x14ac:dyDescent="0.25">
      <c r="A5" s="24" t="s">
        <v>156</v>
      </c>
      <c r="B5" s="323">
        <v>417</v>
      </c>
      <c r="C5" s="25">
        <v>477</v>
      </c>
      <c r="D5" s="25">
        <v>556</v>
      </c>
      <c r="E5" s="25">
        <v>499</v>
      </c>
      <c r="F5" s="25">
        <v>491</v>
      </c>
      <c r="G5" s="326">
        <v>359.27481436932902</v>
      </c>
      <c r="H5" s="26">
        <v>407.72434393196698</v>
      </c>
      <c r="I5" s="26">
        <v>472.35007536816602</v>
      </c>
      <c r="J5" s="26">
        <v>422.37149420222602</v>
      </c>
      <c r="K5" s="26">
        <v>419.11432246651299</v>
      </c>
    </row>
    <row r="6" spans="1:14" s="23" customFormat="1" ht="16.5" customHeight="1" x14ac:dyDescent="0.25">
      <c r="A6" s="23" t="s">
        <v>365</v>
      </c>
      <c r="B6" s="323">
        <v>36</v>
      </c>
      <c r="C6" s="25">
        <v>35</v>
      </c>
      <c r="D6" s="25">
        <v>46</v>
      </c>
      <c r="E6" s="25">
        <v>48</v>
      </c>
      <c r="F6" s="25">
        <v>35</v>
      </c>
      <c r="G6" s="326">
        <v>200.80176154275901</v>
      </c>
      <c r="H6" s="26">
        <v>193.90497974215899</v>
      </c>
      <c r="I6" s="26">
        <v>253.26589403095201</v>
      </c>
      <c r="J6" s="26">
        <v>263.06885131830097</v>
      </c>
      <c r="K6" s="26">
        <v>191.83740038369999</v>
      </c>
    </row>
    <row r="7" spans="1:14" s="23" customFormat="1" ht="15" customHeight="1" x14ac:dyDescent="0.25">
      <c r="A7" s="24" t="s">
        <v>158</v>
      </c>
      <c r="B7" s="323">
        <v>0</v>
      </c>
      <c r="C7" s="25">
        <v>0</v>
      </c>
      <c r="D7" s="25" t="s">
        <v>230</v>
      </c>
      <c r="E7" s="25">
        <v>0</v>
      </c>
      <c r="F7" s="25">
        <v>0</v>
      </c>
      <c r="G7" s="326">
        <v>0</v>
      </c>
      <c r="H7" s="26">
        <v>0</v>
      </c>
      <c r="I7" s="26" t="s">
        <v>230</v>
      </c>
      <c r="J7" s="26">
        <v>0</v>
      </c>
      <c r="K7" s="26">
        <v>0</v>
      </c>
    </row>
    <row r="8" spans="1:14" s="23" customFormat="1" ht="15" customHeight="1" x14ac:dyDescent="0.25">
      <c r="A8" s="24" t="s">
        <v>159</v>
      </c>
      <c r="B8" s="323" t="s">
        <v>230</v>
      </c>
      <c r="C8" s="25" t="s">
        <v>230</v>
      </c>
      <c r="D8" s="25" t="s">
        <v>230</v>
      </c>
      <c r="E8" s="25" t="s">
        <v>230</v>
      </c>
      <c r="F8" s="25" t="s">
        <v>230</v>
      </c>
      <c r="G8" s="326" t="s">
        <v>230</v>
      </c>
      <c r="H8" s="26" t="s">
        <v>230</v>
      </c>
      <c r="I8" s="26" t="s">
        <v>230</v>
      </c>
      <c r="J8" s="26" t="s">
        <v>230</v>
      </c>
      <c r="K8" s="26" t="s">
        <v>230</v>
      </c>
    </row>
    <row r="9" spans="1:14" s="23" customFormat="1" ht="15" customHeight="1" x14ac:dyDescent="0.25">
      <c r="A9" s="24" t="s">
        <v>160</v>
      </c>
      <c r="B9" s="323">
        <v>75</v>
      </c>
      <c r="C9" s="25">
        <v>65</v>
      </c>
      <c r="D9" s="25">
        <v>64</v>
      </c>
      <c r="E9" s="25">
        <v>111</v>
      </c>
      <c r="F9" s="25">
        <v>62</v>
      </c>
      <c r="G9" s="326">
        <v>361.84436493624298</v>
      </c>
      <c r="H9" s="26">
        <v>308.08373058559198</v>
      </c>
      <c r="I9" s="26">
        <v>299.37591446876502</v>
      </c>
      <c r="J9" s="26">
        <v>563.011420657965</v>
      </c>
      <c r="K9" s="26">
        <v>325.34635646836898</v>
      </c>
    </row>
    <row r="10" spans="1:14" s="23" customFormat="1" ht="15" customHeight="1" x14ac:dyDescent="0.25">
      <c r="A10" s="24" t="s">
        <v>161</v>
      </c>
      <c r="B10" s="323" t="s">
        <v>230</v>
      </c>
      <c r="C10" s="25" t="s">
        <v>230</v>
      </c>
      <c r="D10" s="25" t="s">
        <v>230</v>
      </c>
      <c r="E10" s="25" t="s">
        <v>230</v>
      </c>
      <c r="F10" s="25" t="s">
        <v>230</v>
      </c>
      <c r="G10" s="326" t="s">
        <v>230</v>
      </c>
      <c r="H10" s="26" t="s">
        <v>230</v>
      </c>
      <c r="I10" s="26" t="s">
        <v>230</v>
      </c>
      <c r="J10" s="26" t="s">
        <v>230</v>
      </c>
      <c r="K10" s="26" t="s">
        <v>230</v>
      </c>
    </row>
    <row r="11" spans="1:14" s="23" customFormat="1" ht="15" customHeight="1" x14ac:dyDescent="0.25">
      <c r="A11" s="24" t="s">
        <v>162</v>
      </c>
      <c r="B11" s="323" t="s">
        <v>230</v>
      </c>
      <c r="C11" s="25" t="s">
        <v>230</v>
      </c>
      <c r="D11" s="25" t="s">
        <v>230</v>
      </c>
      <c r="E11" s="25" t="s">
        <v>230</v>
      </c>
      <c r="F11" s="25" t="s">
        <v>230</v>
      </c>
      <c r="G11" s="326" t="s">
        <v>230</v>
      </c>
      <c r="H11" s="26" t="s">
        <v>230</v>
      </c>
      <c r="I11" s="26" t="s">
        <v>230</v>
      </c>
      <c r="J11" s="26" t="s">
        <v>230</v>
      </c>
      <c r="K11" s="26" t="s">
        <v>230</v>
      </c>
    </row>
    <row r="12" spans="1:14" s="23" customFormat="1" ht="15" customHeight="1" x14ac:dyDescent="0.25">
      <c r="A12" s="27" t="s">
        <v>163</v>
      </c>
      <c r="B12" s="323">
        <v>299</v>
      </c>
      <c r="C12" s="25">
        <v>362</v>
      </c>
      <c r="D12" s="25">
        <v>379</v>
      </c>
      <c r="E12" s="25">
        <v>398</v>
      </c>
      <c r="F12" s="25">
        <v>349</v>
      </c>
      <c r="G12" s="326">
        <v>411.57219441021903</v>
      </c>
      <c r="H12" s="26">
        <v>493.83895991455</v>
      </c>
      <c r="I12" s="26">
        <v>519.47585200174797</v>
      </c>
      <c r="J12" s="26">
        <v>541.90806585694304</v>
      </c>
      <c r="K12" s="26">
        <v>477.40728635862598</v>
      </c>
    </row>
    <row r="13" spans="1:14" s="23" customFormat="1" ht="15" customHeight="1" x14ac:dyDescent="0.25">
      <c r="A13" s="24" t="s">
        <v>164</v>
      </c>
      <c r="B13" s="323" t="s">
        <v>230</v>
      </c>
      <c r="C13" s="25" t="s">
        <v>230</v>
      </c>
      <c r="D13" s="25" t="s">
        <v>230</v>
      </c>
      <c r="E13" s="25" t="s">
        <v>230</v>
      </c>
      <c r="F13" s="25" t="s">
        <v>230</v>
      </c>
      <c r="G13" s="326" t="s">
        <v>230</v>
      </c>
      <c r="H13" s="26" t="s">
        <v>230</v>
      </c>
      <c r="I13" s="26" t="s">
        <v>230</v>
      </c>
      <c r="J13" s="26" t="s">
        <v>230</v>
      </c>
      <c r="K13" s="26" t="s">
        <v>230</v>
      </c>
    </row>
    <row r="14" spans="1:14" s="23" customFormat="1" ht="15" customHeight="1" x14ac:dyDescent="0.25">
      <c r="A14" s="24" t="s">
        <v>165</v>
      </c>
      <c r="B14" s="323">
        <v>20</v>
      </c>
      <c r="C14" s="25">
        <v>16</v>
      </c>
      <c r="D14" s="25">
        <v>13</v>
      </c>
      <c r="E14" s="25">
        <v>22</v>
      </c>
      <c r="F14" s="25">
        <v>19</v>
      </c>
      <c r="G14" s="326">
        <v>174.553852236821</v>
      </c>
      <c r="H14" s="26">
        <v>136.470442612114</v>
      </c>
      <c r="I14" s="26">
        <v>110.308557296834</v>
      </c>
      <c r="J14" s="26">
        <v>183.36380446395901</v>
      </c>
      <c r="K14" s="26">
        <v>156.6699084423</v>
      </c>
    </row>
    <row r="15" spans="1:14" s="23" customFormat="1" ht="15" customHeight="1" x14ac:dyDescent="0.25">
      <c r="A15" s="24" t="s">
        <v>166</v>
      </c>
      <c r="B15" s="323">
        <v>497</v>
      </c>
      <c r="C15" s="25">
        <v>507</v>
      </c>
      <c r="D15" s="25">
        <v>471</v>
      </c>
      <c r="E15" s="25">
        <v>587</v>
      </c>
      <c r="F15" s="25">
        <v>527</v>
      </c>
      <c r="G15" s="326">
        <v>601.37585002752303</v>
      </c>
      <c r="H15" s="26">
        <v>606.799276284803</v>
      </c>
      <c r="I15" s="26">
        <v>561.24183359494805</v>
      </c>
      <c r="J15" s="26">
        <v>693.66263542881995</v>
      </c>
      <c r="K15" s="26">
        <v>620.13821979855902</v>
      </c>
    </row>
    <row r="16" spans="1:14" s="23" customFormat="1" ht="15" customHeight="1" x14ac:dyDescent="0.25">
      <c r="A16" s="24" t="s">
        <v>167</v>
      </c>
      <c r="B16" s="323" t="s">
        <v>230</v>
      </c>
      <c r="C16" s="25" t="s">
        <v>230</v>
      </c>
      <c r="D16" s="25" t="s">
        <v>230</v>
      </c>
      <c r="E16" s="25" t="s">
        <v>230</v>
      </c>
      <c r="F16" s="25" t="s">
        <v>230</v>
      </c>
      <c r="G16" s="326" t="s">
        <v>230</v>
      </c>
      <c r="H16" s="26" t="s">
        <v>230</v>
      </c>
      <c r="I16" s="26" t="s">
        <v>230</v>
      </c>
      <c r="J16" s="26" t="s">
        <v>230</v>
      </c>
      <c r="K16" s="26" t="s">
        <v>230</v>
      </c>
    </row>
    <row r="17" spans="1:11" s="23" customFormat="1" ht="15" customHeight="1" x14ac:dyDescent="0.25">
      <c r="A17" s="27" t="s">
        <v>168</v>
      </c>
      <c r="B17" s="323">
        <v>36</v>
      </c>
      <c r="C17" s="25">
        <v>33</v>
      </c>
      <c r="D17" s="25">
        <v>28</v>
      </c>
      <c r="E17" s="25">
        <v>59</v>
      </c>
      <c r="F17" s="25">
        <v>31</v>
      </c>
      <c r="G17" s="326">
        <v>339.36483644378097</v>
      </c>
      <c r="H17" s="26">
        <v>306.50182491202702</v>
      </c>
      <c r="I17" s="26">
        <v>257.26706956063202</v>
      </c>
      <c r="J17" s="26">
        <v>534.74898881063802</v>
      </c>
      <c r="K17" s="26">
        <v>276.52868930521498</v>
      </c>
    </row>
    <row r="18" spans="1:11" s="23" customFormat="1" ht="15" customHeight="1" x14ac:dyDescent="0.25">
      <c r="A18" s="24" t="s">
        <v>169</v>
      </c>
      <c r="B18" s="323">
        <v>31</v>
      </c>
      <c r="C18" s="25">
        <v>45</v>
      </c>
      <c r="D18" s="25">
        <v>59</v>
      </c>
      <c r="E18" s="25">
        <v>40</v>
      </c>
      <c r="F18" s="25">
        <v>42</v>
      </c>
      <c r="G18" s="326">
        <v>225.71665836948199</v>
      </c>
      <c r="H18" s="26">
        <v>324.35107791624802</v>
      </c>
      <c r="I18" s="26">
        <v>425.72174116674699</v>
      </c>
      <c r="J18" s="26">
        <v>291.40117927300798</v>
      </c>
      <c r="K18" s="26">
        <v>303.25053355916202</v>
      </c>
    </row>
    <row r="19" spans="1:11" s="23" customFormat="1" ht="15" customHeight="1" x14ac:dyDescent="0.25">
      <c r="A19" s="24" t="s">
        <v>170</v>
      </c>
      <c r="B19" s="323">
        <v>0</v>
      </c>
      <c r="C19" s="25" t="s">
        <v>230</v>
      </c>
      <c r="D19" s="25" t="s">
        <v>230</v>
      </c>
      <c r="E19" s="25" t="s">
        <v>230</v>
      </c>
      <c r="F19" s="25" t="s">
        <v>230</v>
      </c>
      <c r="G19" s="326">
        <v>0</v>
      </c>
      <c r="H19" s="26" t="s">
        <v>230</v>
      </c>
      <c r="I19" s="26" t="s">
        <v>230</v>
      </c>
      <c r="J19" s="26" t="s">
        <v>230</v>
      </c>
      <c r="K19" s="26" t="s">
        <v>230</v>
      </c>
    </row>
    <row r="20" spans="1:11" s="23" customFormat="1" ht="15" customHeight="1" x14ac:dyDescent="0.25">
      <c r="A20" s="24" t="s">
        <v>171</v>
      </c>
      <c r="B20" s="323">
        <v>368</v>
      </c>
      <c r="C20" s="25">
        <v>464</v>
      </c>
      <c r="D20" s="25">
        <v>457</v>
      </c>
      <c r="E20" s="25">
        <v>384</v>
      </c>
      <c r="F20" s="25">
        <v>398</v>
      </c>
      <c r="G20" s="326">
        <v>531.81241247236801</v>
      </c>
      <c r="H20" s="26">
        <v>665.415059036461</v>
      </c>
      <c r="I20" s="26">
        <v>656.31314296794301</v>
      </c>
      <c r="J20" s="26">
        <v>546.11992283238601</v>
      </c>
      <c r="K20" s="26">
        <v>561.41365139260301</v>
      </c>
    </row>
    <row r="21" spans="1:11" s="23" customFormat="1" ht="15" customHeight="1" x14ac:dyDescent="0.25">
      <c r="A21" s="24" t="s">
        <v>172</v>
      </c>
      <c r="B21" s="323">
        <v>44</v>
      </c>
      <c r="C21" s="25">
        <v>39</v>
      </c>
      <c r="D21" s="25">
        <v>52</v>
      </c>
      <c r="E21" s="25">
        <v>79</v>
      </c>
      <c r="F21" s="25">
        <v>63</v>
      </c>
      <c r="G21" s="326">
        <v>409.87721939273803</v>
      </c>
      <c r="H21" s="26">
        <v>356.580292933208</v>
      </c>
      <c r="I21" s="26">
        <v>468.123865413575</v>
      </c>
      <c r="J21" s="26">
        <v>699.73125398458001</v>
      </c>
      <c r="K21" s="26">
        <v>551.53878807714398</v>
      </c>
    </row>
    <row r="22" spans="1:11" s="23" customFormat="1" ht="15" customHeight="1" x14ac:dyDescent="0.25">
      <c r="A22" s="24" t="s">
        <v>173</v>
      </c>
      <c r="B22" s="323" t="s">
        <v>230</v>
      </c>
      <c r="C22" s="25" t="s">
        <v>230</v>
      </c>
      <c r="D22" s="25" t="s">
        <v>230</v>
      </c>
      <c r="E22" s="25" t="s">
        <v>230</v>
      </c>
      <c r="F22" s="25" t="s">
        <v>230</v>
      </c>
      <c r="G22" s="326" t="s">
        <v>230</v>
      </c>
      <c r="H22" s="26" t="s">
        <v>230</v>
      </c>
      <c r="I22" s="26" t="s">
        <v>230</v>
      </c>
      <c r="J22" s="26" t="s">
        <v>230</v>
      </c>
      <c r="K22" s="26" t="s">
        <v>230</v>
      </c>
    </row>
    <row r="23" spans="1:11" s="23" customFormat="1" ht="15" customHeight="1" x14ac:dyDescent="0.25">
      <c r="A23" s="24" t="s">
        <v>174</v>
      </c>
      <c r="B23" s="323" t="s">
        <v>230</v>
      </c>
      <c r="C23" s="25" t="s">
        <v>230</v>
      </c>
      <c r="D23" s="25" t="s">
        <v>230</v>
      </c>
      <c r="E23" s="25" t="s">
        <v>230</v>
      </c>
      <c r="F23" s="25" t="s">
        <v>230</v>
      </c>
      <c r="G23" s="326" t="s">
        <v>230</v>
      </c>
      <c r="H23" s="26" t="s">
        <v>230</v>
      </c>
      <c r="I23" s="26" t="s">
        <v>230</v>
      </c>
      <c r="J23" s="26" t="s">
        <v>230</v>
      </c>
      <c r="K23" s="26" t="s">
        <v>230</v>
      </c>
    </row>
    <row r="24" spans="1:11" s="23" customFormat="1" ht="15" customHeight="1" x14ac:dyDescent="0.25">
      <c r="A24" s="24" t="s">
        <v>175</v>
      </c>
      <c r="B24" s="323">
        <v>3144</v>
      </c>
      <c r="C24" s="25">
        <v>3785</v>
      </c>
      <c r="D24" s="25">
        <v>3678</v>
      </c>
      <c r="E24" s="25">
        <v>3476</v>
      </c>
      <c r="F24" s="25">
        <v>3573</v>
      </c>
      <c r="G24" s="326">
        <v>422.18396148186599</v>
      </c>
      <c r="H24" s="26">
        <v>512.55995651097305</v>
      </c>
      <c r="I24" s="26">
        <v>505.755093126389</v>
      </c>
      <c r="J24" s="26">
        <v>486.43624339957103</v>
      </c>
      <c r="K24" s="26">
        <v>506.06980679190201</v>
      </c>
    </row>
    <row r="25" spans="1:11" s="23" customFormat="1" ht="16.5" customHeight="1" x14ac:dyDescent="0.25">
      <c r="A25" s="23" t="s">
        <v>366</v>
      </c>
      <c r="B25" s="323">
        <v>212</v>
      </c>
      <c r="C25" s="25">
        <v>270</v>
      </c>
      <c r="D25" s="25">
        <v>221</v>
      </c>
      <c r="E25" s="25">
        <v>201</v>
      </c>
      <c r="F25" s="25">
        <v>227</v>
      </c>
      <c r="G25" s="326">
        <v>541.00797719934496</v>
      </c>
      <c r="H25" s="26">
        <v>688.53712938148703</v>
      </c>
      <c r="I25" s="26">
        <v>565.09842436684596</v>
      </c>
      <c r="J25" s="26">
        <v>515.68142134504501</v>
      </c>
      <c r="K25" s="26">
        <v>584.70831592024194</v>
      </c>
    </row>
    <row r="26" spans="1:11" s="23" customFormat="1" ht="16.5" customHeight="1" x14ac:dyDescent="0.25">
      <c r="A26" s="23" t="s">
        <v>367</v>
      </c>
      <c r="B26" s="323">
        <v>22</v>
      </c>
      <c r="C26" s="25">
        <v>27</v>
      </c>
      <c r="D26" s="25">
        <v>26</v>
      </c>
      <c r="E26" s="25">
        <v>43</v>
      </c>
      <c r="F26" s="25">
        <v>24</v>
      </c>
      <c r="G26" s="326">
        <v>259.462731586264</v>
      </c>
      <c r="H26" s="26">
        <v>314.33491035067902</v>
      </c>
      <c r="I26" s="26">
        <v>301.95518966902603</v>
      </c>
      <c r="J26" s="26">
        <v>496.71149787457398</v>
      </c>
      <c r="K26" s="26">
        <v>277.69578954708197</v>
      </c>
    </row>
    <row r="27" spans="1:11" s="23" customFormat="1" ht="15" customHeight="1" x14ac:dyDescent="0.25">
      <c r="A27" s="24" t="s">
        <v>178</v>
      </c>
      <c r="B27" s="323">
        <v>43</v>
      </c>
      <c r="C27" s="25">
        <v>55</v>
      </c>
      <c r="D27" s="25">
        <v>48</v>
      </c>
      <c r="E27" s="25">
        <v>42</v>
      </c>
      <c r="F27" s="25">
        <v>37</v>
      </c>
      <c r="G27" s="326">
        <v>371.33661006866299</v>
      </c>
      <c r="H27" s="26">
        <v>477.81960333206399</v>
      </c>
      <c r="I27" s="26">
        <v>413.187686396461</v>
      </c>
      <c r="J27" s="26">
        <v>357.39979362890801</v>
      </c>
      <c r="K27" s="26">
        <v>308.53385557410701</v>
      </c>
    </row>
    <row r="28" spans="1:11" s="23" customFormat="1" ht="15" customHeight="1" x14ac:dyDescent="0.25">
      <c r="A28" s="24" t="s">
        <v>179</v>
      </c>
      <c r="B28" s="323">
        <v>26</v>
      </c>
      <c r="C28" s="25">
        <v>34</v>
      </c>
      <c r="D28" s="25">
        <v>22</v>
      </c>
      <c r="E28" s="25">
        <v>18</v>
      </c>
      <c r="F28" s="25">
        <v>22</v>
      </c>
      <c r="G28" s="326">
        <v>206.33739291252701</v>
      </c>
      <c r="H28" s="26">
        <v>270.38307678133401</v>
      </c>
      <c r="I28" s="26">
        <v>175.59816721773299</v>
      </c>
      <c r="J28" s="26">
        <v>143.71921552138301</v>
      </c>
      <c r="K28" s="26">
        <v>175.44270978427801</v>
      </c>
    </row>
    <row r="29" spans="1:11" ht="15" customHeight="1" x14ac:dyDescent="0.2">
      <c r="A29" s="24" t="s">
        <v>180</v>
      </c>
      <c r="B29" s="323" t="s">
        <v>230</v>
      </c>
      <c r="C29" s="25">
        <v>0</v>
      </c>
      <c r="D29" s="25" t="s">
        <v>230</v>
      </c>
      <c r="E29" s="25" t="s">
        <v>230</v>
      </c>
      <c r="F29" s="25" t="s">
        <v>230</v>
      </c>
      <c r="G29" s="326" t="s">
        <v>230</v>
      </c>
      <c r="H29" s="26">
        <v>0</v>
      </c>
      <c r="I29" s="26" t="s">
        <v>230</v>
      </c>
      <c r="J29" s="26" t="s">
        <v>230</v>
      </c>
      <c r="K29" s="26" t="s">
        <v>230</v>
      </c>
    </row>
    <row r="30" spans="1:11" ht="15" customHeight="1" x14ac:dyDescent="0.2">
      <c r="A30" s="24" t="s">
        <v>181</v>
      </c>
      <c r="B30" s="323" t="s">
        <v>230</v>
      </c>
      <c r="C30" s="25" t="s">
        <v>230</v>
      </c>
      <c r="D30" s="25" t="s">
        <v>230</v>
      </c>
      <c r="E30" s="25" t="s">
        <v>230</v>
      </c>
      <c r="F30" s="25" t="s">
        <v>230</v>
      </c>
      <c r="G30" s="326" t="s">
        <v>230</v>
      </c>
      <c r="H30" s="26" t="s">
        <v>230</v>
      </c>
      <c r="I30" s="26" t="s">
        <v>230</v>
      </c>
      <c r="J30" s="26" t="s">
        <v>230</v>
      </c>
      <c r="K30" s="26" t="s">
        <v>230</v>
      </c>
    </row>
    <row r="31" spans="1:11" ht="15" customHeight="1" x14ac:dyDescent="0.2">
      <c r="A31" s="24" t="s">
        <v>182</v>
      </c>
      <c r="B31" s="323">
        <v>64</v>
      </c>
      <c r="C31" s="25">
        <v>55</v>
      </c>
      <c r="D31" s="25">
        <v>70</v>
      </c>
      <c r="E31" s="25">
        <v>123</v>
      </c>
      <c r="F31" s="25">
        <v>123</v>
      </c>
      <c r="G31" s="326">
        <v>260.49373240693399</v>
      </c>
      <c r="H31" s="26">
        <v>216.41310276144199</v>
      </c>
      <c r="I31" s="26">
        <v>274.01546912723501</v>
      </c>
      <c r="J31" s="26">
        <v>473.28808977785002</v>
      </c>
      <c r="K31" s="26">
        <v>468.23765397752902</v>
      </c>
    </row>
    <row r="32" spans="1:11" ht="15" customHeight="1" x14ac:dyDescent="0.2">
      <c r="A32" s="24" t="s">
        <v>183</v>
      </c>
      <c r="B32" s="323" t="s">
        <v>230</v>
      </c>
      <c r="C32" s="25" t="s">
        <v>230</v>
      </c>
      <c r="D32" s="25" t="s">
        <v>230</v>
      </c>
      <c r="E32" s="25" t="s">
        <v>230</v>
      </c>
      <c r="F32" s="25" t="s">
        <v>230</v>
      </c>
      <c r="G32" s="326" t="s">
        <v>230</v>
      </c>
      <c r="H32" s="26" t="s">
        <v>230</v>
      </c>
      <c r="I32" s="26" t="s">
        <v>230</v>
      </c>
      <c r="J32" s="26" t="s">
        <v>230</v>
      </c>
      <c r="K32" s="26" t="s">
        <v>230</v>
      </c>
    </row>
    <row r="33" spans="1:11" ht="15" customHeight="1" x14ac:dyDescent="0.2">
      <c r="A33" s="24" t="s">
        <v>184</v>
      </c>
      <c r="B33" s="323">
        <v>0</v>
      </c>
      <c r="C33" s="25" t="s">
        <v>230</v>
      </c>
      <c r="D33" s="25" t="s">
        <v>230</v>
      </c>
      <c r="E33" s="25" t="s">
        <v>230</v>
      </c>
      <c r="F33" s="25" t="s">
        <v>230</v>
      </c>
      <c r="G33" s="326">
        <v>0</v>
      </c>
      <c r="H33" s="26" t="s">
        <v>230</v>
      </c>
      <c r="I33" s="26" t="s">
        <v>230</v>
      </c>
      <c r="J33" s="26" t="s">
        <v>230</v>
      </c>
      <c r="K33" s="26" t="s">
        <v>230</v>
      </c>
    </row>
    <row r="34" spans="1:11" ht="15" customHeight="1" x14ac:dyDescent="0.2">
      <c r="A34" s="24" t="s">
        <v>185</v>
      </c>
      <c r="B34" s="323">
        <v>61</v>
      </c>
      <c r="C34" s="25">
        <v>66</v>
      </c>
      <c r="D34" s="25">
        <v>62</v>
      </c>
      <c r="E34" s="25">
        <v>75</v>
      </c>
      <c r="F34" s="25">
        <v>65</v>
      </c>
      <c r="G34" s="326">
        <v>185.59697885704699</v>
      </c>
      <c r="H34" s="26">
        <v>200.63729398547599</v>
      </c>
      <c r="I34" s="26">
        <v>190.06579050157401</v>
      </c>
      <c r="J34" s="26">
        <v>229.53706020242501</v>
      </c>
      <c r="K34" s="26">
        <v>199.318996969095</v>
      </c>
    </row>
    <row r="35" spans="1:11" ht="15" customHeight="1" x14ac:dyDescent="0.2">
      <c r="A35" s="24" t="s">
        <v>186</v>
      </c>
      <c r="B35" s="323">
        <v>11</v>
      </c>
      <c r="C35" s="25">
        <v>19</v>
      </c>
      <c r="D35" s="25">
        <v>29</v>
      </c>
      <c r="E35" s="25">
        <v>24</v>
      </c>
      <c r="F35" s="25">
        <v>25</v>
      </c>
      <c r="G35" s="326">
        <v>115.957238927771</v>
      </c>
      <c r="H35" s="26">
        <v>199.484690033264</v>
      </c>
      <c r="I35" s="26">
        <v>313.61409503108001</v>
      </c>
      <c r="J35" s="26">
        <v>260.82328633895702</v>
      </c>
      <c r="K35" s="26">
        <v>277.22873906949599</v>
      </c>
    </row>
    <row r="36" spans="1:11" ht="15" customHeight="1" x14ac:dyDescent="0.2">
      <c r="A36" s="24" t="s">
        <v>187</v>
      </c>
      <c r="B36" s="323" t="s">
        <v>230</v>
      </c>
      <c r="C36" s="25" t="s">
        <v>230</v>
      </c>
      <c r="D36" s="25" t="s">
        <v>230</v>
      </c>
      <c r="E36" s="25" t="s">
        <v>230</v>
      </c>
      <c r="F36" s="25" t="s">
        <v>230</v>
      </c>
      <c r="G36" s="326" t="s">
        <v>230</v>
      </c>
      <c r="H36" s="26" t="s">
        <v>230</v>
      </c>
      <c r="I36" s="26" t="s">
        <v>230</v>
      </c>
      <c r="J36" s="26" t="s">
        <v>230</v>
      </c>
      <c r="K36" s="26" t="s">
        <v>230</v>
      </c>
    </row>
    <row r="37" spans="1:11" ht="15" customHeight="1" x14ac:dyDescent="0.2">
      <c r="A37" s="24" t="s">
        <v>188</v>
      </c>
      <c r="B37" s="323">
        <v>466</v>
      </c>
      <c r="C37" s="25">
        <v>550</v>
      </c>
      <c r="D37" s="25">
        <v>611</v>
      </c>
      <c r="E37" s="25">
        <v>563</v>
      </c>
      <c r="F37" s="25">
        <v>848</v>
      </c>
      <c r="G37" s="326">
        <v>200.89661676597899</v>
      </c>
      <c r="H37" s="26">
        <v>235.58339549335599</v>
      </c>
      <c r="I37" s="26">
        <v>263.58341315304301</v>
      </c>
      <c r="J37" s="26">
        <v>246.99140004194001</v>
      </c>
      <c r="K37" s="26">
        <v>376.84168114161901</v>
      </c>
    </row>
    <row r="38" spans="1:11" ht="15" customHeight="1" x14ac:dyDescent="0.2">
      <c r="A38" s="24" t="s">
        <v>189</v>
      </c>
      <c r="B38" s="323">
        <v>49</v>
      </c>
      <c r="C38" s="25">
        <v>62</v>
      </c>
      <c r="D38" s="25">
        <v>44</v>
      </c>
      <c r="E38" s="25">
        <v>31</v>
      </c>
      <c r="F38" s="25">
        <v>47</v>
      </c>
      <c r="G38" s="326">
        <v>200.39461824098601</v>
      </c>
      <c r="H38" s="26">
        <v>249.48582348960801</v>
      </c>
      <c r="I38" s="26">
        <v>175.22813339193999</v>
      </c>
      <c r="J38" s="26">
        <v>121.655300908146</v>
      </c>
      <c r="K38" s="26">
        <v>185.20928561060299</v>
      </c>
    </row>
    <row r="39" spans="1:11" ht="15" customHeight="1" x14ac:dyDescent="0.2">
      <c r="A39" s="24" t="s">
        <v>190</v>
      </c>
      <c r="B39" s="323" t="s">
        <v>230</v>
      </c>
      <c r="C39" s="25" t="s">
        <v>230</v>
      </c>
      <c r="D39" s="25" t="s">
        <v>230</v>
      </c>
      <c r="E39" s="25" t="s">
        <v>230</v>
      </c>
      <c r="F39" s="25" t="s">
        <v>230</v>
      </c>
      <c r="G39" s="326" t="s">
        <v>230</v>
      </c>
      <c r="H39" s="26" t="s">
        <v>230</v>
      </c>
      <c r="I39" s="26" t="s">
        <v>230</v>
      </c>
      <c r="J39" s="26" t="s">
        <v>230</v>
      </c>
      <c r="K39" s="26" t="s">
        <v>230</v>
      </c>
    </row>
    <row r="40" spans="1:11" ht="15" customHeight="1" x14ac:dyDescent="0.2">
      <c r="A40" s="24" t="s">
        <v>191</v>
      </c>
      <c r="B40" s="323">
        <v>456</v>
      </c>
      <c r="C40" s="25">
        <v>624</v>
      </c>
      <c r="D40" s="25">
        <v>608</v>
      </c>
      <c r="E40" s="25">
        <v>650</v>
      </c>
      <c r="F40" s="25">
        <v>581</v>
      </c>
      <c r="G40" s="326">
        <v>248.78213567747099</v>
      </c>
      <c r="H40" s="26">
        <v>341.28359340055698</v>
      </c>
      <c r="I40" s="26">
        <v>334.903610278028</v>
      </c>
      <c r="J40" s="26">
        <v>358.60650902142601</v>
      </c>
      <c r="K40" s="26">
        <v>319.17575635031397</v>
      </c>
    </row>
    <row r="41" spans="1:11" ht="15" customHeight="1" x14ac:dyDescent="0.2">
      <c r="A41" s="24" t="s">
        <v>192</v>
      </c>
      <c r="B41" s="323">
        <v>613</v>
      </c>
      <c r="C41" s="25">
        <v>563</v>
      </c>
      <c r="D41" s="25">
        <v>743</v>
      </c>
      <c r="E41" s="25">
        <v>747</v>
      </c>
      <c r="F41" s="25">
        <v>803</v>
      </c>
      <c r="G41" s="326">
        <v>576.68247591939701</v>
      </c>
      <c r="H41" s="26">
        <v>527.49690734950798</v>
      </c>
      <c r="I41" s="26">
        <v>696.05467639490996</v>
      </c>
      <c r="J41" s="26">
        <v>692.47420649880303</v>
      </c>
      <c r="K41" s="26">
        <v>738.93295980888604</v>
      </c>
    </row>
    <row r="42" spans="1:11" ht="15" customHeight="1" x14ac:dyDescent="0.2">
      <c r="A42" s="24" t="s">
        <v>193</v>
      </c>
      <c r="B42" s="323" t="s">
        <v>230</v>
      </c>
      <c r="C42" s="25" t="s">
        <v>230</v>
      </c>
      <c r="D42" s="25" t="s">
        <v>230</v>
      </c>
      <c r="E42" s="25" t="s">
        <v>230</v>
      </c>
      <c r="F42" s="25" t="s">
        <v>230</v>
      </c>
      <c r="G42" s="326" t="s">
        <v>230</v>
      </c>
      <c r="H42" s="26" t="s">
        <v>230</v>
      </c>
      <c r="I42" s="26" t="s">
        <v>230</v>
      </c>
      <c r="J42" s="26" t="s">
        <v>230</v>
      </c>
      <c r="K42" s="26" t="s">
        <v>230</v>
      </c>
    </row>
    <row r="43" spans="1:11" ht="15" customHeight="1" x14ac:dyDescent="0.2">
      <c r="A43" s="24" t="s">
        <v>194</v>
      </c>
      <c r="B43" s="323">
        <v>833</v>
      </c>
      <c r="C43" s="25">
        <v>824</v>
      </c>
      <c r="D43" s="25">
        <v>827</v>
      </c>
      <c r="E43" s="25">
        <v>838</v>
      </c>
      <c r="F43" s="25">
        <v>890</v>
      </c>
      <c r="G43" s="326">
        <v>467.02807918365102</v>
      </c>
      <c r="H43" s="26">
        <v>464.50253505261702</v>
      </c>
      <c r="I43" s="26">
        <v>471.10811930901798</v>
      </c>
      <c r="J43" s="26">
        <v>484.11655040626198</v>
      </c>
      <c r="K43" s="26">
        <v>520.41702668703897</v>
      </c>
    </row>
    <row r="44" spans="1:11" ht="15" customHeight="1" x14ac:dyDescent="0.2">
      <c r="A44" s="24" t="s">
        <v>195</v>
      </c>
      <c r="B44" s="323">
        <v>666</v>
      </c>
      <c r="C44" s="25">
        <v>734</v>
      </c>
      <c r="D44" s="25">
        <v>984</v>
      </c>
      <c r="E44" s="25">
        <v>990</v>
      </c>
      <c r="F44" s="25">
        <v>966</v>
      </c>
      <c r="G44" s="326">
        <v>281.26083268131902</v>
      </c>
      <c r="H44" s="26">
        <v>307.76010869311699</v>
      </c>
      <c r="I44" s="26">
        <v>412.75351411918598</v>
      </c>
      <c r="J44" s="26">
        <v>418.42352010050098</v>
      </c>
      <c r="K44" s="26">
        <v>409.58521252528999</v>
      </c>
    </row>
    <row r="45" spans="1:11" ht="15" customHeight="1" x14ac:dyDescent="0.2">
      <c r="A45" s="24" t="s">
        <v>196</v>
      </c>
      <c r="B45" s="323">
        <v>171</v>
      </c>
      <c r="C45" s="25">
        <v>248</v>
      </c>
      <c r="D45" s="25">
        <v>216</v>
      </c>
      <c r="E45" s="25">
        <v>180</v>
      </c>
      <c r="F45" s="25">
        <v>157</v>
      </c>
      <c r="G45" s="326">
        <v>370.88394929667402</v>
      </c>
      <c r="H45" s="26">
        <v>559.34276092533401</v>
      </c>
      <c r="I45" s="26">
        <v>496.41019791798698</v>
      </c>
      <c r="J45" s="26">
        <v>423.777455836434</v>
      </c>
      <c r="K45" s="26">
        <v>374.17590259359201</v>
      </c>
    </row>
    <row r="46" spans="1:11" ht="15" customHeight="1" x14ac:dyDescent="0.2">
      <c r="A46" s="24" t="s">
        <v>197</v>
      </c>
      <c r="B46" s="323">
        <v>263</v>
      </c>
      <c r="C46" s="25">
        <v>251</v>
      </c>
      <c r="D46" s="25">
        <v>275</v>
      </c>
      <c r="E46" s="25">
        <v>369</v>
      </c>
      <c r="F46" s="25">
        <v>277</v>
      </c>
      <c r="G46" s="326">
        <v>476.13901520650899</v>
      </c>
      <c r="H46" s="26">
        <v>449.91103581475897</v>
      </c>
      <c r="I46" s="26">
        <v>490.75320644467502</v>
      </c>
      <c r="J46" s="26">
        <v>653.23547601374401</v>
      </c>
      <c r="K46" s="26">
        <v>485.81882894458602</v>
      </c>
    </row>
    <row r="47" spans="1:11" ht="15" customHeight="1" x14ac:dyDescent="0.2">
      <c r="A47" s="24" t="s">
        <v>198</v>
      </c>
      <c r="B47" s="323">
        <v>44</v>
      </c>
      <c r="C47" s="25">
        <v>39</v>
      </c>
      <c r="D47" s="25">
        <v>40</v>
      </c>
      <c r="E47" s="25">
        <v>30</v>
      </c>
      <c r="F47" s="25">
        <v>26</v>
      </c>
      <c r="G47" s="326">
        <v>165.95411862564501</v>
      </c>
      <c r="H47" s="26">
        <v>147.55017977898299</v>
      </c>
      <c r="I47" s="26">
        <v>151.977068189806</v>
      </c>
      <c r="J47" s="26">
        <v>115.23246569806101</v>
      </c>
      <c r="K47" s="26">
        <v>101.64238478333201</v>
      </c>
    </row>
    <row r="48" spans="1:11" ht="15" customHeight="1" x14ac:dyDescent="0.2">
      <c r="A48" s="24" t="s">
        <v>199</v>
      </c>
      <c r="B48" s="323">
        <v>53</v>
      </c>
      <c r="C48" s="25">
        <v>83</v>
      </c>
      <c r="D48" s="25">
        <v>53</v>
      </c>
      <c r="E48" s="25">
        <v>95</v>
      </c>
      <c r="F48" s="25">
        <v>79</v>
      </c>
      <c r="G48" s="326">
        <v>137.26299990929701</v>
      </c>
      <c r="H48" s="26">
        <v>216.211581666516</v>
      </c>
      <c r="I48" s="26">
        <v>136.38127749117501</v>
      </c>
      <c r="J48" s="26">
        <v>246.416713577655</v>
      </c>
      <c r="K48" s="26">
        <v>204.990571857954</v>
      </c>
    </row>
    <row r="49" spans="1:11" ht="15" customHeight="1" x14ac:dyDescent="0.2">
      <c r="A49" s="24" t="s">
        <v>200</v>
      </c>
      <c r="B49" s="323">
        <v>72</v>
      </c>
      <c r="C49" s="25">
        <v>89</v>
      </c>
      <c r="D49" s="25">
        <v>108</v>
      </c>
      <c r="E49" s="25">
        <v>91</v>
      </c>
      <c r="F49" s="25">
        <v>77</v>
      </c>
      <c r="G49" s="326">
        <v>173.457487667549</v>
      </c>
      <c r="H49" s="26">
        <v>213.752158005035</v>
      </c>
      <c r="I49" s="26">
        <v>258.12650976738399</v>
      </c>
      <c r="J49" s="26">
        <v>217.376154222705</v>
      </c>
      <c r="K49" s="26">
        <v>185.056193787598</v>
      </c>
    </row>
    <row r="50" spans="1:11" ht="15" customHeight="1" x14ac:dyDescent="0.2">
      <c r="A50" s="24" t="s">
        <v>201</v>
      </c>
      <c r="B50" s="323">
        <v>239</v>
      </c>
      <c r="C50" s="25">
        <v>283</v>
      </c>
      <c r="D50" s="25">
        <v>226</v>
      </c>
      <c r="E50" s="25">
        <v>278</v>
      </c>
      <c r="F50" s="25">
        <v>230</v>
      </c>
      <c r="G50" s="326">
        <v>199.280198318804</v>
      </c>
      <c r="H50" s="26">
        <v>231.52717271841701</v>
      </c>
      <c r="I50" s="26">
        <v>181.89149623547701</v>
      </c>
      <c r="J50" s="26">
        <v>220.18914468907801</v>
      </c>
      <c r="K50" s="26">
        <v>180.28721674804501</v>
      </c>
    </row>
    <row r="51" spans="1:11" ht="15" customHeight="1" x14ac:dyDescent="0.2">
      <c r="A51" s="24" t="s">
        <v>202</v>
      </c>
      <c r="B51" s="323">
        <v>31</v>
      </c>
      <c r="C51" s="25">
        <v>49</v>
      </c>
      <c r="D51" s="25">
        <v>43</v>
      </c>
      <c r="E51" s="25">
        <v>32</v>
      </c>
      <c r="F51" s="25">
        <v>18</v>
      </c>
      <c r="G51" s="326">
        <v>123.99033618485301</v>
      </c>
      <c r="H51" s="26">
        <v>195.00701183977301</v>
      </c>
      <c r="I51" s="26">
        <v>167.90421551451999</v>
      </c>
      <c r="J51" s="26">
        <v>126.757219393439</v>
      </c>
      <c r="K51" s="26">
        <v>72.287805492497398</v>
      </c>
    </row>
    <row r="52" spans="1:11" ht="15" customHeight="1" x14ac:dyDescent="0.2">
      <c r="A52" s="24" t="s">
        <v>203</v>
      </c>
      <c r="B52" s="323">
        <v>57</v>
      </c>
      <c r="C52" s="25">
        <v>38</v>
      </c>
      <c r="D52" s="25">
        <v>44</v>
      </c>
      <c r="E52" s="25">
        <v>52</v>
      </c>
      <c r="F52" s="25">
        <v>55</v>
      </c>
      <c r="G52" s="326">
        <v>504.63465636628501</v>
      </c>
      <c r="H52" s="26">
        <v>342.98226841902698</v>
      </c>
      <c r="I52" s="26">
        <v>401.84771626614503</v>
      </c>
      <c r="J52" s="26">
        <v>471.71453315373998</v>
      </c>
      <c r="K52" s="26">
        <v>496.547824114153</v>
      </c>
    </row>
    <row r="53" spans="1:11" ht="15" customHeight="1" x14ac:dyDescent="0.2">
      <c r="A53" s="24" t="s">
        <v>204</v>
      </c>
      <c r="B53" s="323">
        <v>0</v>
      </c>
      <c r="C53" s="25">
        <v>0</v>
      </c>
      <c r="D53" s="25" t="s">
        <v>230</v>
      </c>
      <c r="E53" s="25" t="s">
        <v>230</v>
      </c>
      <c r="F53" s="25" t="s">
        <v>230</v>
      </c>
      <c r="G53" s="326">
        <v>0</v>
      </c>
      <c r="H53" s="26">
        <v>0</v>
      </c>
      <c r="I53" s="26" t="s">
        <v>230</v>
      </c>
      <c r="J53" s="26" t="s">
        <v>230</v>
      </c>
      <c r="K53" s="26" t="s">
        <v>230</v>
      </c>
    </row>
    <row r="54" spans="1:11" ht="15" customHeight="1" x14ac:dyDescent="0.2">
      <c r="A54" s="24" t="s">
        <v>205</v>
      </c>
      <c r="B54" s="323" t="s">
        <v>230</v>
      </c>
      <c r="C54" s="25" t="s">
        <v>230</v>
      </c>
      <c r="D54" s="25" t="s">
        <v>230</v>
      </c>
      <c r="E54" s="25" t="s">
        <v>230</v>
      </c>
      <c r="F54" s="25" t="s">
        <v>230</v>
      </c>
      <c r="G54" s="326" t="s">
        <v>230</v>
      </c>
      <c r="H54" s="26" t="s">
        <v>230</v>
      </c>
      <c r="I54" s="26" t="s">
        <v>230</v>
      </c>
      <c r="J54" s="26" t="s">
        <v>230</v>
      </c>
      <c r="K54" s="26" t="s">
        <v>230</v>
      </c>
    </row>
    <row r="55" spans="1:11" ht="15" customHeight="1" x14ac:dyDescent="0.2">
      <c r="A55" s="24" t="s">
        <v>206</v>
      </c>
      <c r="B55" s="323">
        <v>158</v>
      </c>
      <c r="C55" s="25">
        <v>171</v>
      </c>
      <c r="D55" s="25">
        <v>215</v>
      </c>
      <c r="E55" s="25">
        <v>138</v>
      </c>
      <c r="F55" s="25">
        <v>190</v>
      </c>
      <c r="G55" s="326">
        <v>546.73222827974905</v>
      </c>
      <c r="H55" s="26">
        <v>596.69694169313505</v>
      </c>
      <c r="I55" s="26">
        <v>761.40482520075705</v>
      </c>
      <c r="J55" s="26">
        <v>491.06197494702297</v>
      </c>
      <c r="K55" s="26">
        <v>683.31230264902797</v>
      </c>
    </row>
    <row r="56" spans="1:11" ht="15" customHeight="1" x14ac:dyDescent="0.2">
      <c r="A56" s="24" t="s">
        <v>207</v>
      </c>
      <c r="B56" s="323">
        <v>68</v>
      </c>
      <c r="C56" s="25">
        <v>67</v>
      </c>
      <c r="D56" s="25">
        <v>52</v>
      </c>
      <c r="E56" s="25">
        <v>89</v>
      </c>
      <c r="F56" s="25">
        <v>80</v>
      </c>
      <c r="G56" s="326">
        <v>202.18097859277501</v>
      </c>
      <c r="H56" s="26">
        <v>197.54999722262599</v>
      </c>
      <c r="I56" s="26">
        <v>155.99807419758901</v>
      </c>
      <c r="J56" s="26">
        <v>272.37833683847401</v>
      </c>
      <c r="K56" s="26">
        <v>247.48821943551999</v>
      </c>
    </row>
    <row r="57" spans="1:11" ht="15" customHeight="1" x14ac:dyDescent="0.2">
      <c r="A57" s="24" t="s">
        <v>208</v>
      </c>
      <c r="B57" s="323">
        <v>123</v>
      </c>
      <c r="C57" s="25">
        <v>122</v>
      </c>
      <c r="D57" s="25">
        <v>132</v>
      </c>
      <c r="E57" s="25">
        <v>170</v>
      </c>
      <c r="F57" s="25">
        <v>207</v>
      </c>
      <c r="G57" s="326">
        <v>292.39012510597399</v>
      </c>
      <c r="H57" s="26">
        <v>284.541736710409</v>
      </c>
      <c r="I57" s="26">
        <v>307.42162180108102</v>
      </c>
      <c r="J57" s="26">
        <v>396.12188032281</v>
      </c>
      <c r="K57" s="26">
        <v>477.27981898618498</v>
      </c>
    </row>
    <row r="58" spans="1:11" ht="15" customHeight="1" x14ac:dyDescent="0.2">
      <c r="A58" s="24" t="s">
        <v>209</v>
      </c>
      <c r="B58" s="323" t="s">
        <v>230</v>
      </c>
      <c r="C58" s="25" t="s">
        <v>230</v>
      </c>
      <c r="D58" s="25" t="s">
        <v>230</v>
      </c>
      <c r="E58" s="25">
        <v>38</v>
      </c>
      <c r="F58" s="25">
        <v>26</v>
      </c>
      <c r="G58" s="326" t="s">
        <v>230</v>
      </c>
      <c r="H58" s="26" t="s">
        <v>230</v>
      </c>
      <c r="I58" s="26" t="s">
        <v>230</v>
      </c>
      <c r="J58" s="26">
        <v>484.44068636946298</v>
      </c>
      <c r="K58" s="26">
        <v>344.60433937793601</v>
      </c>
    </row>
    <row r="59" spans="1:11" ht="15" customHeight="1" x14ac:dyDescent="0.2">
      <c r="A59" s="24" t="s">
        <v>210</v>
      </c>
      <c r="B59" s="323" t="s">
        <v>230</v>
      </c>
      <c r="C59" s="25" t="s">
        <v>230</v>
      </c>
      <c r="D59" s="25" t="s">
        <v>230</v>
      </c>
      <c r="E59" s="25" t="s">
        <v>230</v>
      </c>
      <c r="F59" s="25" t="s">
        <v>230</v>
      </c>
      <c r="G59" s="326" t="s">
        <v>230</v>
      </c>
      <c r="H59" s="26" t="s">
        <v>230</v>
      </c>
      <c r="I59" s="26" t="s">
        <v>230</v>
      </c>
      <c r="J59" s="26" t="s">
        <v>230</v>
      </c>
      <c r="K59" s="26" t="s">
        <v>230</v>
      </c>
    </row>
    <row r="60" spans="1:11" ht="15" customHeight="1" x14ac:dyDescent="0.2">
      <c r="A60" s="24" t="s">
        <v>211</v>
      </c>
      <c r="B60" s="323" t="s">
        <v>230</v>
      </c>
      <c r="C60" s="25" t="s">
        <v>230</v>
      </c>
      <c r="D60" s="25" t="s">
        <v>230</v>
      </c>
      <c r="E60" s="25" t="s">
        <v>230</v>
      </c>
      <c r="F60" s="25" t="s">
        <v>230</v>
      </c>
      <c r="G60" s="326" t="s">
        <v>230</v>
      </c>
      <c r="H60" s="26" t="s">
        <v>230</v>
      </c>
      <c r="I60" s="26" t="s">
        <v>230</v>
      </c>
      <c r="J60" s="26" t="s">
        <v>230</v>
      </c>
      <c r="K60" s="26" t="s">
        <v>230</v>
      </c>
    </row>
    <row r="61" spans="1:11" ht="15" customHeight="1" x14ac:dyDescent="0.2">
      <c r="A61" s="24" t="s">
        <v>212</v>
      </c>
      <c r="B61" s="323">
        <v>164</v>
      </c>
      <c r="C61" s="25">
        <v>134</v>
      </c>
      <c r="D61" s="25">
        <v>115</v>
      </c>
      <c r="E61" s="25">
        <v>155</v>
      </c>
      <c r="F61" s="25">
        <v>138</v>
      </c>
      <c r="G61" s="326">
        <v>445.65504001909602</v>
      </c>
      <c r="H61" s="26">
        <v>363.95808230277902</v>
      </c>
      <c r="I61" s="26">
        <v>313.54291249466002</v>
      </c>
      <c r="J61" s="26">
        <v>418.14098032368997</v>
      </c>
      <c r="K61" s="26">
        <v>370.82182010782202</v>
      </c>
    </row>
    <row r="62" spans="1:11" ht="15" customHeight="1" x14ac:dyDescent="0.2">
      <c r="A62" s="24" t="s">
        <v>213</v>
      </c>
      <c r="B62" s="323" t="s">
        <v>230</v>
      </c>
      <c r="C62" s="25" t="s">
        <v>230</v>
      </c>
      <c r="D62" s="25" t="s">
        <v>230</v>
      </c>
      <c r="E62" s="25" t="s">
        <v>230</v>
      </c>
      <c r="F62" s="25" t="s">
        <v>230</v>
      </c>
      <c r="G62" s="326" t="s">
        <v>230</v>
      </c>
      <c r="H62" s="26" t="s">
        <v>230</v>
      </c>
      <c r="I62" s="26" t="s">
        <v>230</v>
      </c>
      <c r="J62" s="26" t="s">
        <v>230</v>
      </c>
      <c r="K62" s="26" t="s">
        <v>230</v>
      </c>
    </row>
    <row r="63" spans="1:11" ht="15" customHeight="1" x14ac:dyDescent="0.2">
      <c r="A63" s="24" t="s">
        <v>214</v>
      </c>
      <c r="B63" s="323">
        <v>125</v>
      </c>
      <c r="C63" s="25">
        <v>135</v>
      </c>
      <c r="D63" s="25">
        <v>122</v>
      </c>
      <c r="E63" s="25">
        <v>142</v>
      </c>
      <c r="F63" s="25">
        <v>143</v>
      </c>
      <c r="G63" s="326">
        <v>215.93003619527599</v>
      </c>
      <c r="H63" s="26">
        <v>232.462199663913</v>
      </c>
      <c r="I63" s="26">
        <v>210.185961326301</v>
      </c>
      <c r="J63" s="26">
        <v>246.94534478094499</v>
      </c>
      <c r="K63" s="26">
        <v>249.865103832183</v>
      </c>
    </row>
    <row r="64" spans="1:11" ht="15" customHeight="1" x14ac:dyDescent="0.2">
      <c r="A64" s="24" t="s">
        <v>215</v>
      </c>
      <c r="B64" s="323">
        <v>41</v>
      </c>
      <c r="C64" s="25">
        <v>51</v>
      </c>
      <c r="D64" s="25">
        <v>29</v>
      </c>
      <c r="E64" s="25">
        <v>53</v>
      </c>
      <c r="F64" s="25">
        <v>43</v>
      </c>
      <c r="G64" s="326">
        <v>147.08849226391399</v>
      </c>
      <c r="H64" s="26">
        <v>179.30919591986799</v>
      </c>
      <c r="I64" s="26">
        <v>98.868183163718498</v>
      </c>
      <c r="J64" s="26">
        <v>176.52413687262799</v>
      </c>
      <c r="K64" s="26">
        <v>140.87617741245299</v>
      </c>
    </row>
    <row r="65" spans="1:12" ht="15" customHeight="1" x14ac:dyDescent="0.2">
      <c r="A65" s="24" t="s">
        <v>216</v>
      </c>
      <c r="B65" s="323" t="s">
        <v>230</v>
      </c>
      <c r="C65" s="25" t="s">
        <v>230</v>
      </c>
      <c r="D65" s="25" t="s">
        <v>230</v>
      </c>
      <c r="E65" s="25" t="s">
        <v>230</v>
      </c>
      <c r="F65" s="25" t="s">
        <v>230</v>
      </c>
      <c r="G65" s="326" t="s">
        <v>230</v>
      </c>
      <c r="H65" s="26" t="s">
        <v>230</v>
      </c>
      <c r="I65" s="26" t="s">
        <v>230</v>
      </c>
      <c r="J65" s="26" t="s">
        <v>230</v>
      </c>
      <c r="K65" s="26" t="s">
        <v>230</v>
      </c>
    </row>
    <row r="66" spans="1:12" s="29" customFormat="1" ht="24.95" customHeight="1" x14ac:dyDescent="0.25">
      <c r="A66" s="28" t="s">
        <v>217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</row>
    <row r="67" spans="1:12" s="34" customFormat="1" ht="15.95" customHeight="1" x14ac:dyDescent="0.25">
      <c r="A67" s="30" t="s">
        <v>231</v>
      </c>
      <c r="B67" s="23"/>
      <c r="C67" s="23"/>
      <c r="D67" s="23"/>
      <c r="E67" s="23"/>
      <c r="F67" s="23"/>
      <c r="G67" s="23"/>
      <c r="H67" s="23"/>
      <c r="I67" s="29"/>
      <c r="J67" s="29"/>
      <c r="K67" s="29"/>
    </row>
    <row r="68" spans="1:12" s="29" customFormat="1" ht="18" customHeight="1" x14ac:dyDescent="0.25">
      <c r="A68" s="30" t="s">
        <v>218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spans="1:12" s="29" customFormat="1" ht="18" customHeight="1" x14ac:dyDescent="0.25">
      <c r="A69" s="30" t="s">
        <v>219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1:12" s="29" customFormat="1" ht="18" customHeight="1" x14ac:dyDescent="0.25">
      <c r="A70" s="69" t="s">
        <v>289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</row>
    <row r="71" spans="1:12" s="29" customFormat="1" ht="15.75" x14ac:dyDescent="0.25">
      <c r="A71" s="69" t="s">
        <v>290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1:12" ht="15.75" x14ac:dyDescent="0.25">
      <c r="A72" s="68" t="s">
        <v>140</v>
      </c>
      <c r="L72" s="34"/>
    </row>
  </sheetData>
  <sheetProtection algorithmName="SHA-512" hashValue="N8qztu/ULcaJfyEwrL+9x5sZxUoN6spuD5SCPNxBKHFo8ZmtaerKLzOSHJiW/WMrLtr2NiHGC+Ecfr040vbu4A==" saltValue="Nhata7w55LeT7RBNQZTLbQ==" spinCount="100000" sheet="1" objects="1" scenarios="1"/>
  <hyperlinks>
    <hyperlink ref="A72" location="'Table of Contents'!A1" display="Click here to return to the Table of Contents" xr:uid="{C8576D51-6059-4F84-A161-A1DB56F6034D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E5674-6C4D-4F20-A1C8-63109FDAF952}">
  <sheetPr codeName="Sheet26">
    <pageSetUpPr fitToPage="1"/>
  </sheetPr>
  <dimension ref="A1:P72"/>
  <sheetViews>
    <sheetView zoomScaleNormal="100" workbookViewId="0">
      <selection activeCell="M11" sqref="M11"/>
    </sheetView>
  </sheetViews>
  <sheetFormatPr defaultRowHeight="12.75" x14ac:dyDescent="0.2"/>
  <cols>
    <col min="1" max="1" width="23.7109375" style="32" customWidth="1"/>
    <col min="2" max="11" width="10.7109375" style="32" customWidth="1"/>
    <col min="12" max="16384" width="9.140625" style="32"/>
  </cols>
  <sheetData>
    <row r="1" spans="1:16" s="58" customFormat="1" ht="21" x14ac:dyDescent="0.25">
      <c r="A1" s="11" t="s">
        <v>469</v>
      </c>
      <c r="B1" s="36"/>
      <c r="C1" s="36"/>
      <c r="D1" s="36"/>
      <c r="E1" s="36"/>
      <c r="F1" s="36"/>
      <c r="G1" s="36"/>
      <c r="H1" s="36"/>
      <c r="I1" s="36"/>
      <c r="J1" s="36"/>
      <c r="K1" s="36"/>
      <c r="P1" s="14"/>
    </row>
    <row r="2" spans="1:16" ht="35.1" customHeight="1" x14ac:dyDescent="0.2">
      <c r="A2" s="11" t="s">
        <v>363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6" ht="38.1" customHeight="1" thickBot="1" x14ac:dyDescent="0.35">
      <c r="A3" s="37" t="s">
        <v>223</v>
      </c>
      <c r="B3" s="321" t="s">
        <v>452</v>
      </c>
      <c r="C3" s="16" t="s">
        <v>453</v>
      </c>
      <c r="D3" s="16" t="s">
        <v>454</v>
      </c>
      <c r="E3" s="16" t="s">
        <v>455</v>
      </c>
      <c r="F3" s="16" t="s">
        <v>456</v>
      </c>
      <c r="G3" s="324" t="s">
        <v>457</v>
      </c>
      <c r="H3" s="17" t="s">
        <v>458</v>
      </c>
      <c r="I3" s="17" t="s">
        <v>459</v>
      </c>
      <c r="J3" s="17" t="s">
        <v>460</v>
      </c>
      <c r="K3" s="17" t="s">
        <v>461</v>
      </c>
    </row>
    <row r="4" spans="1:16" s="23" customFormat="1" ht="18" customHeight="1" x14ac:dyDescent="0.25">
      <c r="A4" s="19" t="s">
        <v>154</v>
      </c>
      <c r="B4" s="322">
        <v>11849</v>
      </c>
      <c r="C4" s="20">
        <v>13074</v>
      </c>
      <c r="D4" s="20">
        <v>12846</v>
      </c>
      <c r="E4" s="20">
        <v>12188</v>
      </c>
      <c r="F4" s="20">
        <v>11828</v>
      </c>
      <c r="G4" s="325">
        <v>388.993075626956</v>
      </c>
      <c r="H4" s="21">
        <v>430.65082694976502</v>
      </c>
      <c r="I4" s="21">
        <v>426.53863406743199</v>
      </c>
      <c r="J4" s="21">
        <v>407.92025508500001</v>
      </c>
      <c r="K4" s="21">
        <v>398.98020515929301</v>
      </c>
    </row>
    <row r="5" spans="1:16" s="23" customFormat="1" ht="15" customHeight="1" x14ac:dyDescent="0.25">
      <c r="A5" s="24" t="s">
        <v>156</v>
      </c>
      <c r="B5" s="323">
        <v>597</v>
      </c>
      <c r="C5" s="25">
        <v>617</v>
      </c>
      <c r="D5" s="25">
        <v>631</v>
      </c>
      <c r="E5" s="25">
        <v>594</v>
      </c>
      <c r="F5" s="25">
        <v>528</v>
      </c>
      <c r="G5" s="326">
        <v>506.41955632983598</v>
      </c>
      <c r="H5" s="26">
        <v>522.28273385057798</v>
      </c>
      <c r="I5" s="26">
        <v>539.96394442180895</v>
      </c>
      <c r="J5" s="26">
        <v>508.485323513151</v>
      </c>
      <c r="K5" s="26">
        <v>447.84646461954702</v>
      </c>
    </row>
    <row r="6" spans="1:16" s="23" customFormat="1" ht="16.5" customHeight="1" x14ac:dyDescent="0.25">
      <c r="A6" s="23" t="s">
        <v>365</v>
      </c>
      <c r="B6" s="323">
        <v>92</v>
      </c>
      <c r="C6" s="25">
        <v>109</v>
      </c>
      <c r="D6" s="25">
        <v>121</v>
      </c>
      <c r="E6" s="25">
        <v>106</v>
      </c>
      <c r="F6" s="25">
        <v>58</v>
      </c>
      <c r="G6" s="326">
        <v>541.07658475902701</v>
      </c>
      <c r="H6" s="26">
        <v>636.72706602817095</v>
      </c>
      <c r="I6" s="26">
        <v>702.44147056624104</v>
      </c>
      <c r="J6" s="26">
        <v>612.54775364496004</v>
      </c>
      <c r="K6" s="26">
        <v>335.19622968657302</v>
      </c>
    </row>
    <row r="7" spans="1:16" s="23" customFormat="1" ht="15" customHeight="1" x14ac:dyDescent="0.25">
      <c r="A7" s="24" t="s">
        <v>158</v>
      </c>
      <c r="B7" s="323">
        <v>0</v>
      </c>
      <c r="C7" s="25">
        <v>0</v>
      </c>
      <c r="D7" s="25" t="s">
        <v>230</v>
      </c>
      <c r="E7" s="25">
        <v>0</v>
      </c>
      <c r="F7" s="25">
        <v>0</v>
      </c>
      <c r="G7" s="326">
        <v>0</v>
      </c>
      <c r="H7" s="26">
        <v>0</v>
      </c>
      <c r="I7" s="26" t="s">
        <v>230</v>
      </c>
      <c r="J7" s="26">
        <v>0</v>
      </c>
      <c r="K7" s="26">
        <v>0</v>
      </c>
    </row>
    <row r="8" spans="1:16" s="23" customFormat="1" ht="15" customHeight="1" x14ac:dyDescent="0.25">
      <c r="A8" s="24" t="s">
        <v>159</v>
      </c>
      <c r="B8" s="323" t="s">
        <v>230</v>
      </c>
      <c r="C8" s="25" t="s">
        <v>230</v>
      </c>
      <c r="D8" s="25" t="s">
        <v>230</v>
      </c>
      <c r="E8" s="25" t="s">
        <v>230</v>
      </c>
      <c r="F8" s="25" t="s">
        <v>230</v>
      </c>
      <c r="G8" s="326" t="s">
        <v>230</v>
      </c>
      <c r="H8" s="26" t="s">
        <v>230</v>
      </c>
      <c r="I8" s="26" t="s">
        <v>230</v>
      </c>
      <c r="J8" s="26" t="s">
        <v>230</v>
      </c>
      <c r="K8" s="26" t="s">
        <v>230</v>
      </c>
    </row>
    <row r="9" spans="1:16" s="23" customFormat="1" ht="15" customHeight="1" x14ac:dyDescent="0.25">
      <c r="A9" s="24" t="s">
        <v>160</v>
      </c>
      <c r="B9" s="323">
        <v>49</v>
      </c>
      <c r="C9" s="25">
        <v>54</v>
      </c>
      <c r="D9" s="25">
        <v>64</v>
      </c>
      <c r="E9" s="25">
        <v>82</v>
      </c>
      <c r="F9" s="25">
        <v>73</v>
      </c>
      <c r="G9" s="326">
        <v>219.119413911419</v>
      </c>
      <c r="H9" s="26">
        <v>238.54582187722701</v>
      </c>
      <c r="I9" s="26">
        <v>282.60201548762302</v>
      </c>
      <c r="J9" s="26">
        <v>392.53069137563699</v>
      </c>
      <c r="K9" s="26">
        <v>364.57735652280098</v>
      </c>
    </row>
    <row r="10" spans="1:16" s="23" customFormat="1" ht="15" customHeight="1" x14ac:dyDescent="0.25">
      <c r="A10" s="24" t="s">
        <v>161</v>
      </c>
      <c r="B10" s="323" t="s">
        <v>230</v>
      </c>
      <c r="C10" s="25" t="s">
        <v>230</v>
      </c>
      <c r="D10" s="25" t="s">
        <v>230</v>
      </c>
      <c r="E10" s="25" t="s">
        <v>230</v>
      </c>
      <c r="F10" s="25" t="s">
        <v>230</v>
      </c>
      <c r="G10" s="326" t="s">
        <v>230</v>
      </c>
      <c r="H10" s="26" t="s">
        <v>230</v>
      </c>
      <c r="I10" s="26" t="s">
        <v>230</v>
      </c>
      <c r="J10" s="26" t="s">
        <v>230</v>
      </c>
      <c r="K10" s="26" t="s">
        <v>230</v>
      </c>
    </row>
    <row r="11" spans="1:16" s="23" customFormat="1" ht="15" customHeight="1" x14ac:dyDescent="0.25">
      <c r="A11" s="24" t="s">
        <v>162</v>
      </c>
      <c r="B11" s="323" t="s">
        <v>230</v>
      </c>
      <c r="C11" s="25" t="s">
        <v>230</v>
      </c>
      <c r="D11" s="25" t="s">
        <v>230</v>
      </c>
      <c r="E11" s="25" t="s">
        <v>230</v>
      </c>
      <c r="F11" s="25" t="s">
        <v>230</v>
      </c>
      <c r="G11" s="326" t="s">
        <v>230</v>
      </c>
      <c r="H11" s="26" t="s">
        <v>230</v>
      </c>
      <c r="I11" s="26" t="s">
        <v>230</v>
      </c>
      <c r="J11" s="26" t="s">
        <v>230</v>
      </c>
      <c r="K11" s="26" t="s">
        <v>230</v>
      </c>
    </row>
    <row r="12" spans="1:16" s="23" customFormat="1" ht="15" customHeight="1" x14ac:dyDescent="0.25">
      <c r="A12" s="27" t="s">
        <v>163</v>
      </c>
      <c r="B12" s="323">
        <v>280</v>
      </c>
      <c r="C12" s="25">
        <v>302</v>
      </c>
      <c r="D12" s="25">
        <v>344</v>
      </c>
      <c r="E12" s="25">
        <v>318</v>
      </c>
      <c r="F12" s="25">
        <v>295</v>
      </c>
      <c r="G12" s="326">
        <v>364.53010876254302</v>
      </c>
      <c r="H12" s="26">
        <v>397.42308878965298</v>
      </c>
      <c r="I12" s="26">
        <v>455.60824384486602</v>
      </c>
      <c r="J12" s="26">
        <v>428.66704399410202</v>
      </c>
      <c r="K12" s="26">
        <v>401.23261294535001</v>
      </c>
    </row>
    <row r="13" spans="1:16" s="23" customFormat="1" ht="15" customHeight="1" x14ac:dyDescent="0.25">
      <c r="A13" s="24" t="s">
        <v>164</v>
      </c>
      <c r="B13" s="323" t="s">
        <v>230</v>
      </c>
      <c r="C13" s="25" t="s">
        <v>230</v>
      </c>
      <c r="D13" s="25" t="s">
        <v>230</v>
      </c>
      <c r="E13" s="25" t="s">
        <v>230</v>
      </c>
      <c r="F13" s="25" t="s">
        <v>230</v>
      </c>
      <c r="G13" s="326" t="s">
        <v>230</v>
      </c>
      <c r="H13" s="26" t="s">
        <v>230</v>
      </c>
      <c r="I13" s="26" t="s">
        <v>230</v>
      </c>
      <c r="J13" s="26" t="s">
        <v>230</v>
      </c>
      <c r="K13" s="26" t="s">
        <v>230</v>
      </c>
    </row>
    <row r="14" spans="1:16" s="23" customFormat="1" ht="15" customHeight="1" x14ac:dyDescent="0.25">
      <c r="A14" s="24" t="s">
        <v>165</v>
      </c>
      <c r="B14" s="323">
        <v>21</v>
      </c>
      <c r="C14" s="25">
        <v>12</v>
      </c>
      <c r="D14" s="25">
        <v>12</v>
      </c>
      <c r="E14" s="25">
        <v>13</v>
      </c>
      <c r="F14" s="25">
        <v>12</v>
      </c>
      <c r="G14" s="326">
        <v>167.223337819026</v>
      </c>
      <c r="H14" s="26">
        <v>96.679771509290603</v>
      </c>
      <c r="I14" s="26">
        <v>95.014796631549302</v>
      </c>
      <c r="J14" s="26">
        <v>103.382186969324</v>
      </c>
      <c r="K14" s="26">
        <v>94.213996081486599</v>
      </c>
    </row>
    <row r="15" spans="1:16" s="23" customFormat="1" ht="15" customHeight="1" x14ac:dyDescent="0.25">
      <c r="A15" s="24" t="s">
        <v>166</v>
      </c>
      <c r="B15" s="323">
        <v>358</v>
      </c>
      <c r="C15" s="25">
        <v>401</v>
      </c>
      <c r="D15" s="25">
        <v>367</v>
      </c>
      <c r="E15" s="25">
        <v>391</v>
      </c>
      <c r="F15" s="25">
        <v>412</v>
      </c>
      <c r="G15" s="326">
        <v>411.98984445606698</v>
      </c>
      <c r="H15" s="26">
        <v>457.49240635406102</v>
      </c>
      <c r="I15" s="26">
        <v>415.49697065046502</v>
      </c>
      <c r="J15" s="26">
        <v>441.83846388106502</v>
      </c>
      <c r="K15" s="26">
        <v>461.76538217474399</v>
      </c>
    </row>
    <row r="16" spans="1:16" s="23" customFormat="1" ht="15" customHeight="1" x14ac:dyDescent="0.25">
      <c r="A16" s="24" t="s">
        <v>167</v>
      </c>
      <c r="B16" s="323" t="s">
        <v>230</v>
      </c>
      <c r="C16" s="25" t="s">
        <v>230</v>
      </c>
      <c r="D16" s="25" t="s">
        <v>230</v>
      </c>
      <c r="E16" s="25" t="s">
        <v>230</v>
      </c>
      <c r="F16" s="25" t="s">
        <v>230</v>
      </c>
      <c r="G16" s="326" t="s">
        <v>230</v>
      </c>
      <c r="H16" s="26" t="s">
        <v>230</v>
      </c>
      <c r="I16" s="26" t="s">
        <v>230</v>
      </c>
      <c r="J16" s="26" t="s">
        <v>230</v>
      </c>
      <c r="K16" s="26" t="s">
        <v>230</v>
      </c>
    </row>
    <row r="17" spans="1:11" s="23" customFormat="1" ht="15" customHeight="1" x14ac:dyDescent="0.25">
      <c r="A17" s="27" t="s">
        <v>168</v>
      </c>
      <c r="B17" s="323">
        <v>32</v>
      </c>
      <c r="C17" s="25">
        <v>41</v>
      </c>
      <c r="D17" s="25">
        <v>30</v>
      </c>
      <c r="E17" s="25">
        <v>29</v>
      </c>
      <c r="F17" s="25">
        <v>18</v>
      </c>
      <c r="G17" s="326">
        <v>268.17930308739398</v>
      </c>
      <c r="H17" s="26">
        <v>347.02935604185097</v>
      </c>
      <c r="I17" s="26">
        <v>260.50275462723101</v>
      </c>
      <c r="J17" s="26">
        <v>255.581747654369</v>
      </c>
      <c r="K17" s="26">
        <v>158.96528878915399</v>
      </c>
    </row>
    <row r="18" spans="1:11" s="23" customFormat="1" ht="15" customHeight="1" x14ac:dyDescent="0.25">
      <c r="A18" s="24" t="s">
        <v>169</v>
      </c>
      <c r="B18" s="323">
        <v>24</v>
      </c>
      <c r="C18" s="25">
        <v>36</v>
      </c>
      <c r="D18" s="25">
        <v>40</v>
      </c>
      <c r="E18" s="25">
        <v>23</v>
      </c>
      <c r="F18" s="25">
        <v>28</v>
      </c>
      <c r="G18" s="326">
        <v>155.333146689073</v>
      </c>
      <c r="H18" s="26">
        <v>238.18363853569099</v>
      </c>
      <c r="I18" s="26">
        <v>268.91874152718202</v>
      </c>
      <c r="J18" s="26">
        <v>153.73470124583901</v>
      </c>
      <c r="K18" s="26">
        <v>189.02676868247499</v>
      </c>
    </row>
    <row r="19" spans="1:11" s="23" customFormat="1" ht="15" customHeight="1" x14ac:dyDescent="0.25">
      <c r="A19" s="24" t="s">
        <v>170</v>
      </c>
      <c r="B19" s="323">
        <v>0</v>
      </c>
      <c r="C19" s="25" t="s">
        <v>230</v>
      </c>
      <c r="D19" s="25" t="s">
        <v>230</v>
      </c>
      <c r="E19" s="25" t="s">
        <v>230</v>
      </c>
      <c r="F19" s="25" t="s">
        <v>230</v>
      </c>
      <c r="G19" s="326">
        <v>0</v>
      </c>
      <c r="H19" s="26" t="s">
        <v>230</v>
      </c>
      <c r="I19" s="26" t="s">
        <v>230</v>
      </c>
      <c r="J19" s="26" t="s">
        <v>230</v>
      </c>
      <c r="K19" s="26" t="s">
        <v>230</v>
      </c>
    </row>
    <row r="20" spans="1:11" s="23" customFormat="1" ht="15" customHeight="1" x14ac:dyDescent="0.25">
      <c r="A20" s="24" t="s">
        <v>171</v>
      </c>
      <c r="B20" s="323">
        <v>402</v>
      </c>
      <c r="C20" s="25">
        <v>509</v>
      </c>
      <c r="D20" s="25">
        <v>458</v>
      </c>
      <c r="E20" s="25">
        <v>367</v>
      </c>
      <c r="F20" s="25">
        <v>347</v>
      </c>
      <c r="G20" s="326">
        <v>513.95104365739803</v>
      </c>
      <c r="H20" s="26">
        <v>653.01894574573703</v>
      </c>
      <c r="I20" s="26">
        <v>588.17673597451801</v>
      </c>
      <c r="J20" s="26">
        <v>471.62610986186399</v>
      </c>
      <c r="K20" s="26">
        <v>446.28394275859</v>
      </c>
    </row>
    <row r="21" spans="1:11" s="23" customFormat="1" ht="15" customHeight="1" x14ac:dyDescent="0.25">
      <c r="A21" s="24" t="s">
        <v>172</v>
      </c>
      <c r="B21" s="323">
        <v>44</v>
      </c>
      <c r="C21" s="25">
        <v>44</v>
      </c>
      <c r="D21" s="25">
        <v>48</v>
      </c>
      <c r="E21" s="25">
        <v>45</v>
      </c>
      <c r="F21" s="25">
        <v>58</v>
      </c>
      <c r="G21" s="326">
        <v>334.605694260966</v>
      </c>
      <c r="H21" s="26">
        <v>330.86819222620102</v>
      </c>
      <c r="I21" s="26">
        <v>354.44049855242503</v>
      </c>
      <c r="J21" s="26">
        <v>331.12083573195798</v>
      </c>
      <c r="K21" s="26">
        <v>424.01332331695602</v>
      </c>
    </row>
    <row r="22" spans="1:11" s="23" customFormat="1" ht="15" customHeight="1" x14ac:dyDescent="0.25">
      <c r="A22" s="24" t="s">
        <v>173</v>
      </c>
      <c r="B22" s="323" t="s">
        <v>230</v>
      </c>
      <c r="C22" s="25" t="s">
        <v>230</v>
      </c>
      <c r="D22" s="25" t="s">
        <v>230</v>
      </c>
      <c r="E22" s="25" t="s">
        <v>230</v>
      </c>
      <c r="F22" s="25" t="s">
        <v>230</v>
      </c>
      <c r="G22" s="326" t="s">
        <v>230</v>
      </c>
      <c r="H22" s="26" t="s">
        <v>230</v>
      </c>
      <c r="I22" s="26" t="s">
        <v>230</v>
      </c>
      <c r="J22" s="26" t="s">
        <v>230</v>
      </c>
      <c r="K22" s="26" t="s">
        <v>230</v>
      </c>
    </row>
    <row r="23" spans="1:11" s="23" customFormat="1" ht="15" customHeight="1" x14ac:dyDescent="0.25">
      <c r="A23" s="24" t="s">
        <v>174</v>
      </c>
      <c r="B23" s="323" t="s">
        <v>230</v>
      </c>
      <c r="C23" s="25" t="s">
        <v>230</v>
      </c>
      <c r="D23" s="25" t="s">
        <v>230</v>
      </c>
      <c r="E23" s="25" t="s">
        <v>230</v>
      </c>
      <c r="F23" s="25" t="s">
        <v>230</v>
      </c>
      <c r="G23" s="326" t="s">
        <v>230</v>
      </c>
      <c r="H23" s="26" t="s">
        <v>230</v>
      </c>
      <c r="I23" s="26" t="s">
        <v>230</v>
      </c>
      <c r="J23" s="26" t="s">
        <v>230</v>
      </c>
      <c r="K23" s="26" t="s">
        <v>230</v>
      </c>
    </row>
    <row r="24" spans="1:11" s="23" customFormat="1" ht="15" customHeight="1" x14ac:dyDescent="0.25">
      <c r="A24" s="24" t="s">
        <v>175</v>
      </c>
      <c r="B24" s="323">
        <v>4251</v>
      </c>
      <c r="C24" s="25">
        <v>4621</v>
      </c>
      <c r="D24" s="25">
        <v>4475</v>
      </c>
      <c r="E24" s="25">
        <v>4008</v>
      </c>
      <c r="F24" s="25">
        <v>3838</v>
      </c>
      <c r="G24" s="326">
        <v>542.365632832801</v>
      </c>
      <c r="H24" s="26">
        <v>596.13718458365202</v>
      </c>
      <c r="I24" s="26">
        <v>587.34342340473904</v>
      </c>
      <c r="J24" s="26">
        <v>534.67951973333004</v>
      </c>
      <c r="K24" s="26">
        <v>521.74098916429</v>
      </c>
    </row>
    <row r="25" spans="1:11" s="23" customFormat="1" ht="16.5" customHeight="1" x14ac:dyDescent="0.25">
      <c r="A25" s="23" t="s">
        <v>366</v>
      </c>
      <c r="B25" s="323">
        <v>266</v>
      </c>
      <c r="C25" s="25">
        <v>305</v>
      </c>
      <c r="D25" s="25">
        <v>275</v>
      </c>
      <c r="E25" s="25">
        <v>237</v>
      </c>
      <c r="F25" s="25">
        <v>212</v>
      </c>
      <c r="G25" s="326">
        <v>703.90574976866696</v>
      </c>
      <c r="H25" s="26">
        <v>806.54482295415005</v>
      </c>
      <c r="I25" s="26">
        <v>729.171330338698</v>
      </c>
      <c r="J25" s="26">
        <v>630.51996376295097</v>
      </c>
      <c r="K25" s="26">
        <v>566.25798922610295</v>
      </c>
    </row>
    <row r="26" spans="1:11" s="23" customFormat="1" ht="16.5" customHeight="1" x14ac:dyDescent="0.25">
      <c r="A26" s="23" t="s">
        <v>367</v>
      </c>
      <c r="B26" s="323">
        <v>36</v>
      </c>
      <c r="C26" s="25">
        <v>36</v>
      </c>
      <c r="D26" s="25">
        <v>23</v>
      </c>
      <c r="E26" s="25">
        <v>29</v>
      </c>
      <c r="F26" s="25">
        <v>19</v>
      </c>
      <c r="G26" s="326">
        <v>396.42860862896998</v>
      </c>
      <c r="H26" s="26">
        <v>391.32855186362502</v>
      </c>
      <c r="I26" s="26">
        <v>249.40615583162599</v>
      </c>
      <c r="J26" s="26">
        <v>312.78357399223398</v>
      </c>
      <c r="K26" s="26">
        <v>205.268276811443</v>
      </c>
    </row>
    <row r="27" spans="1:11" s="23" customFormat="1" ht="15" customHeight="1" x14ac:dyDescent="0.25">
      <c r="A27" s="24" t="s">
        <v>178</v>
      </c>
      <c r="B27" s="323">
        <v>26</v>
      </c>
      <c r="C27" s="25">
        <v>27</v>
      </c>
      <c r="D27" s="25">
        <v>34</v>
      </c>
      <c r="E27" s="25">
        <v>33</v>
      </c>
      <c r="F27" s="25">
        <v>27</v>
      </c>
      <c r="G27" s="326">
        <v>216.981287995862</v>
      </c>
      <c r="H27" s="26">
        <v>226.87208139709</v>
      </c>
      <c r="I27" s="26">
        <v>291.10497635409098</v>
      </c>
      <c r="J27" s="26">
        <v>283.71232460202901</v>
      </c>
      <c r="K27" s="26">
        <v>232.512094808271</v>
      </c>
    </row>
    <row r="28" spans="1:11" s="23" customFormat="1" ht="15" customHeight="1" x14ac:dyDescent="0.25">
      <c r="A28" s="24" t="s">
        <v>179</v>
      </c>
      <c r="B28" s="323">
        <v>28</v>
      </c>
      <c r="C28" s="25">
        <v>30</v>
      </c>
      <c r="D28" s="25">
        <v>34</v>
      </c>
      <c r="E28" s="25">
        <v>46</v>
      </c>
      <c r="F28" s="25">
        <v>16</v>
      </c>
      <c r="G28" s="326">
        <v>215.608878385162</v>
      </c>
      <c r="H28" s="26">
        <v>226.78455034567099</v>
      </c>
      <c r="I28" s="26">
        <v>253.839303513678</v>
      </c>
      <c r="J28" s="26">
        <v>330.24909140956998</v>
      </c>
      <c r="K28" s="26">
        <v>110.977509735319</v>
      </c>
    </row>
    <row r="29" spans="1:11" s="23" customFormat="1" ht="15" customHeight="1" x14ac:dyDescent="0.25">
      <c r="A29" s="24" t="s">
        <v>180</v>
      </c>
      <c r="B29" s="323" t="s">
        <v>230</v>
      </c>
      <c r="C29" s="25">
        <v>0</v>
      </c>
      <c r="D29" s="25" t="s">
        <v>230</v>
      </c>
      <c r="E29" s="25" t="s">
        <v>230</v>
      </c>
      <c r="F29" s="25" t="s">
        <v>230</v>
      </c>
      <c r="G29" s="326" t="s">
        <v>230</v>
      </c>
      <c r="H29" s="26">
        <v>0</v>
      </c>
      <c r="I29" s="26" t="s">
        <v>230</v>
      </c>
      <c r="J29" s="26" t="s">
        <v>230</v>
      </c>
      <c r="K29" s="26" t="s">
        <v>230</v>
      </c>
    </row>
    <row r="30" spans="1:11" s="23" customFormat="1" ht="15" customHeight="1" x14ac:dyDescent="0.25">
      <c r="A30" s="24" t="s">
        <v>181</v>
      </c>
      <c r="B30" s="323" t="s">
        <v>230</v>
      </c>
      <c r="C30" s="25" t="s">
        <v>230</v>
      </c>
      <c r="D30" s="25" t="s">
        <v>230</v>
      </c>
      <c r="E30" s="25" t="s">
        <v>230</v>
      </c>
      <c r="F30" s="25" t="s">
        <v>230</v>
      </c>
      <c r="G30" s="326" t="s">
        <v>230</v>
      </c>
      <c r="H30" s="26" t="s">
        <v>230</v>
      </c>
      <c r="I30" s="26" t="s">
        <v>230</v>
      </c>
      <c r="J30" s="26" t="s">
        <v>230</v>
      </c>
      <c r="K30" s="26" t="s">
        <v>230</v>
      </c>
    </row>
    <row r="31" spans="1:11" s="23" customFormat="1" ht="15" customHeight="1" x14ac:dyDescent="0.25">
      <c r="A31" s="24" t="s">
        <v>182</v>
      </c>
      <c r="B31" s="323">
        <v>57</v>
      </c>
      <c r="C31" s="25">
        <v>73</v>
      </c>
      <c r="D31" s="25">
        <v>88</v>
      </c>
      <c r="E31" s="25">
        <v>111</v>
      </c>
      <c r="F31" s="25">
        <v>102</v>
      </c>
      <c r="G31" s="326">
        <v>215.94498497979299</v>
      </c>
      <c r="H31" s="26">
        <v>271.22953798490499</v>
      </c>
      <c r="I31" s="26">
        <v>324.87243664907299</v>
      </c>
      <c r="J31" s="26">
        <v>407.32068472716401</v>
      </c>
      <c r="K31" s="26">
        <v>373.02960548857499</v>
      </c>
    </row>
    <row r="32" spans="1:11" s="23" customFormat="1" ht="15" customHeight="1" x14ac:dyDescent="0.25">
      <c r="A32" s="24" t="s">
        <v>183</v>
      </c>
      <c r="B32" s="323" t="s">
        <v>230</v>
      </c>
      <c r="C32" s="25" t="s">
        <v>230</v>
      </c>
      <c r="D32" s="25" t="s">
        <v>230</v>
      </c>
      <c r="E32" s="25" t="s">
        <v>230</v>
      </c>
      <c r="F32" s="25" t="s">
        <v>230</v>
      </c>
      <c r="G32" s="326" t="s">
        <v>230</v>
      </c>
      <c r="H32" s="26" t="s">
        <v>230</v>
      </c>
      <c r="I32" s="26" t="s">
        <v>230</v>
      </c>
      <c r="J32" s="26" t="s">
        <v>230</v>
      </c>
      <c r="K32" s="26" t="s">
        <v>230</v>
      </c>
    </row>
    <row r="33" spans="1:11" s="23" customFormat="1" ht="15" customHeight="1" x14ac:dyDescent="0.25">
      <c r="A33" s="24" t="s">
        <v>184</v>
      </c>
      <c r="B33" s="323">
        <v>0</v>
      </c>
      <c r="C33" s="25" t="s">
        <v>230</v>
      </c>
      <c r="D33" s="25" t="s">
        <v>230</v>
      </c>
      <c r="E33" s="25" t="s">
        <v>230</v>
      </c>
      <c r="F33" s="25" t="s">
        <v>230</v>
      </c>
      <c r="G33" s="326">
        <v>0</v>
      </c>
      <c r="H33" s="26" t="s">
        <v>230</v>
      </c>
      <c r="I33" s="26" t="s">
        <v>230</v>
      </c>
      <c r="J33" s="26" t="s">
        <v>230</v>
      </c>
      <c r="K33" s="26" t="s">
        <v>230</v>
      </c>
    </row>
    <row r="34" spans="1:11" s="23" customFormat="1" ht="15" customHeight="1" x14ac:dyDescent="0.25">
      <c r="A34" s="24" t="s">
        <v>185</v>
      </c>
      <c r="B34" s="323">
        <v>76</v>
      </c>
      <c r="C34" s="25">
        <v>74</v>
      </c>
      <c r="D34" s="25">
        <v>74</v>
      </c>
      <c r="E34" s="25">
        <v>77</v>
      </c>
      <c r="F34" s="25">
        <v>70</v>
      </c>
      <c r="G34" s="326">
        <v>212.56062061332301</v>
      </c>
      <c r="H34" s="26">
        <v>207.38710532111</v>
      </c>
      <c r="I34" s="26">
        <v>206.043595849068</v>
      </c>
      <c r="J34" s="26">
        <v>215.159505649165</v>
      </c>
      <c r="K34" s="26">
        <v>196.696400887013</v>
      </c>
    </row>
    <row r="35" spans="1:11" s="23" customFormat="1" ht="15" customHeight="1" x14ac:dyDescent="0.25">
      <c r="A35" s="24" t="s">
        <v>186</v>
      </c>
      <c r="B35" s="323">
        <v>21</v>
      </c>
      <c r="C35" s="25">
        <v>26</v>
      </c>
      <c r="D35" s="25">
        <v>23</v>
      </c>
      <c r="E35" s="25">
        <v>18</v>
      </c>
      <c r="F35" s="25">
        <v>14</v>
      </c>
      <c r="G35" s="326">
        <v>212.31898722262301</v>
      </c>
      <c r="H35" s="26">
        <v>262.39932051078898</v>
      </c>
      <c r="I35" s="26">
        <v>233.80774456404799</v>
      </c>
      <c r="J35" s="26">
        <v>184.65519109162599</v>
      </c>
      <c r="K35" s="26">
        <v>146.975750190479</v>
      </c>
    </row>
    <row r="36" spans="1:11" s="23" customFormat="1" ht="15" customHeight="1" x14ac:dyDescent="0.25">
      <c r="A36" s="24" t="s">
        <v>187</v>
      </c>
      <c r="B36" s="323" t="s">
        <v>230</v>
      </c>
      <c r="C36" s="25" t="s">
        <v>230</v>
      </c>
      <c r="D36" s="25" t="s">
        <v>230</v>
      </c>
      <c r="E36" s="25" t="s">
        <v>230</v>
      </c>
      <c r="F36" s="25" t="s">
        <v>230</v>
      </c>
      <c r="G36" s="326" t="s">
        <v>230</v>
      </c>
      <c r="H36" s="26" t="s">
        <v>230</v>
      </c>
      <c r="I36" s="26" t="s">
        <v>230</v>
      </c>
      <c r="J36" s="26" t="s">
        <v>230</v>
      </c>
      <c r="K36" s="26" t="s">
        <v>230</v>
      </c>
    </row>
    <row r="37" spans="1:11" s="23" customFormat="1" ht="15" customHeight="1" x14ac:dyDescent="0.25">
      <c r="A37" s="24" t="s">
        <v>188</v>
      </c>
      <c r="B37" s="323">
        <v>702</v>
      </c>
      <c r="C37" s="25">
        <v>712</v>
      </c>
      <c r="D37" s="25">
        <v>726</v>
      </c>
      <c r="E37" s="25">
        <v>668</v>
      </c>
      <c r="F37" s="25">
        <v>680</v>
      </c>
      <c r="G37" s="326">
        <v>292.10308911136099</v>
      </c>
      <c r="H37" s="26">
        <v>297.06862369860397</v>
      </c>
      <c r="I37" s="26">
        <v>306.23434671245002</v>
      </c>
      <c r="J37" s="26">
        <v>283.29123115297301</v>
      </c>
      <c r="K37" s="26">
        <v>290.69010293719998</v>
      </c>
    </row>
    <row r="38" spans="1:11" s="23" customFormat="1" ht="15" customHeight="1" x14ac:dyDescent="0.25">
      <c r="A38" s="24" t="s">
        <v>189</v>
      </c>
      <c r="B38" s="323">
        <v>55</v>
      </c>
      <c r="C38" s="25">
        <v>52</v>
      </c>
      <c r="D38" s="25">
        <v>37</v>
      </c>
      <c r="E38" s="25">
        <v>24</v>
      </c>
      <c r="F38" s="25">
        <v>43</v>
      </c>
      <c r="G38" s="326">
        <v>214.38846409490799</v>
      </c>
      <c r="H38" s="26">
        <v>200.08440234113399</v>
      </c>
      <c r="I38" s="26">
        <v>141.20216667976399</v>
      </c>
      <c r="J38" s="26">
        <v>90.071476740311894</v>
      </c>
      <c r="K38" s="26">
        <v>160.822538345651</v>
      </c>
    </row>
    <row r="39" spans="1:11" s="23" customFormat="1" ht="15" customHeight="1" x14ac:dyDescent="0.25">
      <c r="A39" s="24" t="s">
        <v>190</v>
      </c>
      <c r="B39" s="323" t="s">
        <v>230</v>
      </c>
      <c r="C39" s="25" t="s">
        <v>230</v>
      </c>
      <c r="D39" s="25" t="s">
        <v>230</v>
      </c>
      <c r="E39" s="25" t="s">
        <v>230</v>
      </c>
      <c r="F39" s="25" t="s">
        <v>230</v>
      </c>
      <c r="G39" s="326" t="s">
        <v>230</v>
      </c>
      <c r="H39" s="26" t="s">
        <v>230</v>
      </c>
      <c r="I39" s="26" t="s">
        <v>230</v>
      </c>
      <c r="J39" s="26" t="s">
        <v>230</v>
      </c>
      <c r="K39" s="26" t="s">
        <v>230</v>
      </c>
    </row>
    <row r="40" spans="1:11" s="23" customFormat="1" ht="15" customHeight="1" x14ac:dyDescent="0.25">
      <c r="A40" s="24" t="s">
        <v>191</v>
      </c>
      <c r="B40" s="323">
        <v>507</v>
      </c>
      <c r="C40" s="25">
        <v>604</v>
      </c>
      <c r="D40" s="25">
        <v>665</v>
      </c>
      <c r="E40" s="25">
        <v>664</v>
      </c>
      <c r="F40" s="25">
        <v>625</v>
      </c>
      <c r="G40" s="326">
        <v>270.274346120556</v>
      </c>
      <c r="H40" s="26">
        <v>321.14373686247001</v>
      </c>
      <c r="I40" s="26">
        <v>353.799942842424</v>
      </c>
      <c r="J40" s="26">
        <v>353.459542610857</v>
      </c>
      <c r="K40" s="26">
        <v>334.62212312110501</v>
      </c>
    </row>
    <row r="41" spans="1:11" s="23" customFormat="1" ht="15" customHeight="1" x14ac:dyDescent="0.25">
      <c r="A41" s="24" t="s">
        <v>192</v>
      </c>
      <c r="B41" s="323">
        <v>484</v>
      </c>
      <c r="C41" s="25">
        <v>606</v>
      </c>
      <c r="D41" s="25">
        <v>625</v>
      </c>
      <c r="E41" s="25">
        <v>615</v>
      </c>
      <c r="F41" s="25">
        <v>661</v>
      </c>
      <c r="G41" s="326">
        <v>429.64861809717399</v>
      </c>
      <c r="H41" s="26">
        <v>539.257512227549</v>
      </c>
      <c r="I41" s="26">
        <v>554.10642130729002</v>
      </c>
      <c r="J41" s="26">
        <v>543.92053843047404</v>
      </c>
      <c r="K41" s="26">
        <v>582.26392091359696</v>
      </c>
    </row>
    <row r="42" spans="1:11" s="23" customFormat="1" ht="15" customHeight="1" x14ac:dyDescent="0.25">
      <c r="A42" s="24" t="s">
        <v>193</v>
      </c>
      <c r="B42" s="323" t="s">
        <v>230</v>
      </c>
      <c r="C42" s="25" t="s">
        <v>230</v>
      </c>
      <c r="D42" s="25" t="s">
        <v>230</v>
      </c>
      <c r="E42" s="25" t="s">
        <v>230</v>
      </c>
      <c r="F42" s="25" t="s">
        <v>230</v>
      </c>
      <c r="G42" s="326" t="s">
        <v>230</v>
      </c>
      <c r="H42" s="26" t="s">
        <v>230</v>
      </c>
      <c r="I42" s="26" t="s">
        <v>230</v>
      </c>
      <c r="J42" s="26" t="s">
        <v>230</v>
      </c>
      <c r="K42" s="26" t="s">
        <v>230</v>
      </c>
    </row>
    <row r="43" spans="1:11" s="23" customFormat="1" ht="15" customHeight="1" x14ac:dyDescent="0.25">
      <c r="A43" s="24" t="s">
        <v>194</v>
      </c>
      <c r="B43" s="323">
        <v>738</v>
      </c>
      <c r="C43" s="25">
        <v>737</v>
      </c>
      <c r="D43" s="25">
        <v>743</v>
      </c>
      <c r="E43" s="25">
        <v>680</v>
      </c>
      <c r="F43" s="25">
        <v>864</v>
      </c>
      <c r="G43" s="326">
        <v>392.99652842458602</v>
      </c>
      <c r="H43" s="26">
        <v>395.055009099242</v>
      </c>
      <c r="I43" s="26">
        <v>400.423615034801</v>
      </c>
      <c r="J43" s="26">
        <v>369.79186602485498</v>
      </c>
      <c r="K43" s="26">
        <v>474.63457551318203</v>
      </c>
    </row>
    <row r="44" spans="1:11" s="23" customFormat="1" ht="15" customHeight="1" x14ac:dyDescent="0.25">
      <c r="A44" s="24" t="s">
        <v>195</v>
      </c>
      <c r="B44" s="323">
        <v>920</v>
      </c>
      <c r="C44" s="25">
        <v>1176</v>
      </c>
      <c r="D44" s="25">
        <v>1032</v>
      </c>
      <c r="E44" s="25">
        <v>1106</v>
      </c>
      <c r="F44" s="25">
        <v>979</v>
      </c>
      <c r="G44" s="326">
        <v>328.19827003350298</v>
      </c>
      <c r="H44" s="26">
        <v>421.03710806700201</v>
      </c>
      <c r="I44" s="26">
        <v>372.67781892405401</v>
      </c>
      <c r="J44" s="26">
        <v>403.68488549626198</v>
      </c>
      <c r="K44" s="26">
        <v>360.27914376749698</v>
      </c>
    </row>
    <row r="45" spans="1:11" s="23" customFormat="1" ht="15" customHeight="1" x14ac:dyDescent="0.25">
      <c r="A45" s="24" t="s">
        <v>196</v>
      </c>
      <c r="B45" s="323">
        <v>556</v>
      </c>
      <c r="C45" s="25">
        <v>546</v>
      </c>
      <c r="D45" s="25">
        <v>591</v>
      </c>
      <c r="E45" s="25">
        <v>494</v>
      </c>
      <c r="F45" s="25">
        <v>370</v>
      </c>
      <c r="G45" s="326">
        <v>1241.23634036987</v>
      </c>
      <c r="H45" s="26">
        <v>1226.3818638590401</v>
      </c>
      <c r="I45" s="26">
        <v>1352.99899513829</v>
      </c>
      <c r="J45" s="26">
        <v>1173.1751241054101</v>
      </c>
      <c r="K45" s="26">
        <v>886.22522002754499</v>
      </c>
    </row>
    <row r="46" spans="1:11" s="23" customFormat="1" ht="15" customHeight="1" x14ac:dyDescent="0.25">
      <c r="A46" s="24" t="s">
        <v>197</v>
      </c>
      <c r="B46" s="323">
        <v>207</v>
      </c>
      <c r="C46" s="25">
        <v>215</v>
      </c>
      <c r="D46" s="25">
        <v>206</v>
      </c>
      <c r="E46" s="25">
        <v>265</v>
      </c>
      <c r="F46" s="25">
        <v>261</v>
      </c>
      <c r="G46" s="326">
        <v>344.182146254798</v>
      </c>
      <c r="H46" s="26">
        <v>357.61376482294202</v>
      </c>
      <c r="I46" s="26">
        <v>344.76506697664598</v>
      </c>
      <c r="J46" s="26">
        <v>440.71035342111998</v>
      </c>
      <c r="K46" s="26">
        <v>432.73802495166098</v>
      </c>
    </row>
    <row r="47" spans="1:11" s="23" customFormat="1" ht="15" customHeight="1" x14ac:dyDescent="0.25">
      <c r="A47" s="24" t="s">
        <v>198</v>
      </c>
      <c r="B47" s="323">
        <v>37</v>
      </c>
      <c r="C47" s="25">
        <v>44</v>
      </c>
      <c r="D47" s="25">
        <v>34</v>
      </c>
      <c r="E47" s="25">
        <v>42</v>
      </c>
      <c r="F47" s="25">
        <v>34</v>
      </c>
      <c r="G47" s="326">
        <v>124.939690501779</v>
      </c>
      <c r="H47" s="26">
        <v>148.71893499626799</v>
      </c>
      <c r="I47" s="26">
        <v>116.216723325237</v>
      </c>
      <c r="J47" s="26">
        <v>146.86701237368999</v>
      </c>
      <c r="K47" s="26">
        <v>121.055571384112</v>
      </c>
    </row>
    <row r="48" spans="1:11" s="23" customFormat="1" ht="15" customHeight="1" x14ac:dyDescent="0.25">
      <c r="A48" s="24" t="s">
        <v>199</v>
      </c>
      <c r="B48" s="323">
        <v>119</v>
      </c>
      <c r="C48" s="25">
        <v>139</v>
      </c>
      <c r="D48" s="25">
        <v>94</v>
      </c>
      <c r="E48" s="25">
        <v>121</v>
      </c>
      <c r="F48" s="25">
        <v>110</v>
      </c>
      <c r="G48" s="326">
        <v>290.25884293196998</v>
      </c>
      <c r="H48" s="26">
        <v>339.25736774628899</v>
      </c>
      <c r="I48" s="26">
        <v>230.786717628925</v>
      </c>
      <c r="J48" s="26">
        <v>290.19871456590698</v>
      </c>
      <c r="K48" s="26">
        <v>263.02445101363702</v>
      </c>
    </row>
    <row r="49" spans="1:11" s="23" customFormat="1" ht="15" customHeight="1" x14ac:dyDescent="0.25">
      <c r="A49" s="24" t="s">
        <v>200</v>
      </c>
      <c r="B49" s="323">
        <v>61</v>
      </c>
      <c r="C49" s="25">
        <v>94</v>
      </c>
      <c r="D49" s="25">
        <v>138</v>
      </c>
      <c r="E49" s="25">
        <v>119</v>
      </c>
      <c r="F49" s="25">
        <v>104</v>
      </c>
      <c r="G49" s="326">
        <v>134.88268460704899</v>
      </c>
      <c r="H49" s="26">
        <v>210.34540516194801</v>
      </c>
      <c r="I49" s="26">
        <v>314.07706187295901</v>
      </c>
      <c r="J49" s="26">
        <v>272.58474966894602</v>
      </c>
      <c r="K49" s="26">
        <v>242.65607967442199</v>
      </c>
    </row>
    <row r="50" spans="1:11" s="23" customFormat="1" ht="15" customHeight="1" x14ac:dyDescent="0.25">
      <c r="A50" s="24" t="s">
        <v>201</v>
      </c>
      <c r="B50" s="323">
        <v>347</v>
      </c>
      <c r="C50" s="25">
        <v>386</v>
      </c>
      <c r="D50" s="25">
        <v>352</v>
      </c>
      <c r="E50" s="25">
        <v>372</v>
      </c>
      <c r="F50" s="25">
        <v>322</v>
      </c>
      <c r="G50" s="326">
        <v>263.35411058607701</v>
      </c>
      <c r="H50" s="26">
        <v>290.67351841422402</v>
      </c>
      <c r="I50" s="26">
        <v>264.27576940750203</v>
      </c>
      <c r="J50" s="26">
        <v>279.70460533539</v>
      </c>
      <c r="K50" s="26">
        <v>240.76485022875801</v>
      </c>
    </row>
    <row r="51" spans="1:11" s="23" customFormat="1" ht="15" customHeight="1" x14ac:dyDescent="0.25">
      <c r="A51" s="24" t="s">
        <v>202</v>
      </c>
      <c r="B51" s="323">
        <v>50</v>
      </c>
      <c r="C51" s="25">
        <v>48</v>
      </c>
      <c r="D51" s="25">
        <v>62</v>
      </c>
      <c r="E51" s="25">
        <v>38</v>
      </c>
      <c r="F51" s="25">
        <v>40</v>
      </c>
      <c r="G51" s="326">
        <v>181.98232892671001</v>
      </c>
      <c r="H51" s="26">
        <v>176.311908925908</v>
      </c>
      <c r="I51" s="26">
        <v>234.35622997981699</v>
      </c>
      <c r="J51" s="26">
        <v>143.10054801674499</v>
      </c>
      <c r="K51" s="26">
        <v>152.353395665758</v>
      </c>
    </row>
    <row r="52" spans="1:11" s="23" customFormat="1" ht="15" customHeight="1" x14ac:dyDescent="0.25">
      <c r="A52" s="24" t="s">
        <v>203</v>
      </c>
      <c r="B52" s="323">
        <v>39</v>
      </c>
      <c r="C52" s="25">
        <v>25</v>
      </c>
      <c r="D52" s="25">
        <v>41</v>
      </c>
      <c r="E52" s="25">
        <v>25</v>
      </c>
      <c r="F52" s="25">
        <v>36</v>
      </c>
      <c r="G52" s="326">
        <v>317.04125994949999</v>
      </c>
      <c r="H52" s="26">
        <v>200.41578180651501</v>
      </c>
      <c r="I52" s="26">
        <v>337.70329254156297</v>
      </c>
      <c r="J52" s="26">
        <v>210.07349694382901</v>
      </c>
      <c r="K52" s="26">
        <v>307.96416297775198</v>
      </c>
    </row>
    <row r="53" spans="1:11" s="23" customFormat="1" ht="15" customHeight="1" x14ac:dyDescent="0.25">
      <c r="A53" s="24" t="s">
        <v>204</v>
      </c>
      <c r="B53" s="323">
        <v>0</v>
      </c>
      <c r="C53" s="25">
        <v>0</v>
      </c>
      <c r="D53" s="25" t="s">
        <v>230</v>
      </c>
      <c r="E53" s="25" t="s">
        <v>230</v>
      </c>
      <c r="F53" s="25" t="s">
        <v>230</v>
      </c>
      <c r="G53" s="326">
        <v>0</v>
      </c>
      <c r="H53" s="26">
        <v>0</v>
      </c>
      <c r="I53" s="26" t="s">
        <v>230</v>
      </c>
      <c r="J53" s="26" t="s">
        <v>230</v>
      </c>
      <c r="K53" s="26" t="s">
        <v>230</v>
      </c>
    </row>
    <row r="54" spans="1:11" s="23" customFormat="1" ht="15" customHeight="1" x14ac:dyDescent="0.25">
      <c r="A54" s="24" t="s">
        <v>205</v>
      </c>
      <c r="B54" s="323" t="s">
        <v>230</v>
      </c>
      <c r="C54" s="25" t="s">
        <v>230</v>
      </c>
      <c r="D54" s="25" t="s">
        <v>230</v>
      </c>
      <c r="E54" s="25" t="s">
        <v>230</v>
      </c>
      <c r="F54" s="25" t="s">
        <v>230</v>
      </c>
      <c r="G54" s="326" t="s">
        <v>230</v>
      </c>
      <c r="H54" s="26" t="s">
        <v>230</v>
      </c>
      <c r="I54" s="26" t="s">
        <v>230</v>
      </c>
      <c r="J54" s="26" t="s">
        <v>230</v>
      </c>
      <c r="K54" s="26" t="s">
        <v>230</v>
      </c>
    </row>
    <row r="55" spans="1:11" s="23" customFormat="1" ht="15" customHeight="1" x14ac:dyDescent="0.25">
      <c r="A55" s="24" t="s">
        <v>206</v>
      </c>
      <c r="B55" s="323">
        <v>122</v>
      </c>
      <c r="C55" s="25">
        <v>152</v>
      </c>
      <c r="D55" s="25">
        <v>196</v>
      </c>
      <c r="E55" s="25">
        <v>131</v>
      </c>
      <c r="F55" s="25">
        <v>158</v>
      </c>
      <c r="G55" s="326">
        <v>396.15109923937803</v>
      </c>
      <c r="H55" s="26">
        <v>495.91688269106601</v>
      </c>
      <c r="I55" s="26">
        <v>643.635760121629</v>
      </c>
      <c r="J55" s="26">
        <v>436.26053638750102</v>
      </c>
      <c r="K55" s="26">
        <v>538.17603205892703</v>
      </c>
    </row>
    <row r="56" spans="1:11" s="23" customFormat="1" ht="15" customHeight="1" x14ac:dyDescent="0.25">
      <c r="A56" s="24" t="s">
        <v>207</v>
      </c>
      <c r="B56" s="323">
        <v>92</v>
      </c>
      <c r="C56" s="25">
        <v>88</v>
      </c>
      <c r="D56" s="25">
        <v>68</v>
      </c>
      <c r="E56" s="25">
        <v>84</v>
      </c>
      <c r="F56" s="25">
        <v>68</v>
      </c>
      <c r="G56" s="326">
        <v>262.92619702946098</v>
      </c>
      <c r="H56" s="26">
        <v>252.86833074240499</v>
      </c>
      <c r="I56" s="26">
        <v>199.057354731532</v>
      </c>
      <c r="J56" s="26">
        <v>248.72268128066699</v>
      </c>
      <c r="K56" s="26">
        <v>203.649155813622</v>
      </c>
    </row>
    <row r="57" spans="1:11" s="23" customFormat="1" ht="15" customHeight="1" x14ac:dyDescent="0.25">
      <c r="A57" s="24" t="s">
        <v>208</v>
      </c>
      <c r="B57" s="323">
        <v>112</v>
      </c>
      <c r="C57" s="25">
        <v>124</v>
      </c>
      <c r="D57" s="25">
        <v>118</v>
      </c>
      <c r="E57" s="25">
        <v>131</v>
      </c>
      <c r="F57" s="25">
        <v>184</v>
      </c>
      <c r="G57" s="326">
        <v>249.634997966074</v>
      </c>
      <c r="H57" s="26">
        <v>274.14790364605898</v>
      </c>
      <c r="I57" s="26">
        <v>260.421848604172</v>
      </c>
      <c r="J57" s="26">
        <v>290.55130775759699</v>
      </c>
      <c r="K57" s="26">
        <v>410.79166284593401</v>
      </c>
    </row>
    <row r="58" spans="1:11" s="23" customFormat="1" ht="15" customHeight="1" x14ac:dyDescent="0.25">
      <c r="A58" s="24" t="s">
        <v>209</v>
      </c>
      <c r="B58" s="323" t="s">
        <v>230</v>
      </c>
      <c r="C58" s="25" t="s">
        <v>230</v>
      </c>
      <c r="D58" s="25" t="s">
        <v>230</v>
      </c>
      <c r="E58" s="25">
        <v>23</v>
      </c>
      <c r="F58" s="25">
        <v>28</v>
      </c>
      <c r="G58" s="326" t="s">
        <v>230</v>
      </c>
      <c r="H58" s="26" t="s">
        <v>230</v>
      </c>
      <c r="I58" s="26" t="s">
        <v>230</v>
      </c>
      <c r="J58" s="26">
        <v>308.10677163832798</v>
      </c>
      <c r="K58" s="26">
        <v>376.79753174198902</v>
      </c>
    </row>
    <row r="59" spans="1:11" s="23" customFormat="1" ht="15" customHeight="1" x14ac:dyDescent="0.25">
      <c r="A59" s="24" t="s">
        <v>210</v>
      </c>
      <c r="B59" s="323" t="s">
        <v>230</v>
      </c>
      <c r="C59" s="25" t="s">
        <v>230</v>
      </c>
      <c r="D59" s="25" t="s">
        <v>230</v>
      </c>
      <c r="E59" s="25" t="s">
        <v>230</v>
      </c>
      <c r="F59" s="25" t="s">
        <v>230</v>
      </c>
      <c r="G59" s="326" t="s">
        <v>230</v>
      </c>
      <c r="H59" s="26" t="s">
        <v>230</v>
      </c>
      <c r="I59" s="26" t="s">
        <v>230</v>
      </c>
      <c r="J59" s="26" t="s">
        <v>230</v>
      </c>
      <c r="K59" s="26" t="s">
        <v>230</v>
      </c>
    </row>
    <row r="60" spans="1:11" s="23" customFormat="1" ht="15" customHeight="1" x14ac:dyDescent="0.25">
      <c r="A60" s="24" t="s">
        <v>211</v>
      </c>
      <c r="B60" s="323" t="s">
        <v>230</v>
      </c>
      <c r="C60" s="25" t="s">
        <v>230</v>
      </c>
      <c r="D60" s="25" t="s">
        <v>230</v>
      </c>
      <c r="E60" s="25" t="s">
        <v>230</v>
      </c>
      <c r="F60" s="25" t="s">
        <v>230</v>
      </c>
      <c r="G60" s="326" t="s">
        <v>230</v>
      </c>
      <c r="H60" s="26" t="s">
        <v>230</v>
      </c>
      <c r="I60" s="26" t="s">
        <v>230</v>
      </c>
      <c r="J60" s="26" t="s">
        <v>230</v>
      </c>
      <c r="K60" s="26" t="s">
        <v>230</v>
      </c>
    </row>
    <row r="61" spans="1:11" s="23" customFormat="1" ht="15" customHeight="1" x14ac:dyDescent="0.25">
      <c r="A61" s="24" t="s">
        <v>212</v>
      </c>
      <c r="B61" s="323">
        <v>136</v>
      </c>
      <c r="C61" s="25">
        <v>112</v>
      </c>
      <c r="D61" s="25">
        <v>98</v>
      </c>
      <c r="E61" s="25">
        <v>125</v>
      </c>
      <c r="F61" s="25">
        <v>111</v>
      </c>
      <c r="G61" s="326">
        <v>350.60907132298598</v>
      </c>
      <c r="H61" s="26">
        <v>289.89245484483598</v>
      </c>
      <c r="I61" s="26">
        <v>254.331794088777</v>
      </c>
      <c r="J61" s="26">
        <v>323.218980668781</v>
      </c>
      <c r="K61" s="26">
        <v>282.99396770497401</v>
      </c>
    </row>
    <row r="62" spans="1:11" s="23" customFormat="1" ht="15" customHeight="1" x14ac:dyDescent="0.25">
      <c r="A62" s="24" t="s">
        <v>213</v>
      </c>
      <c r="B62" s="323" t="s">
        <v>230</v>
      </c>
      <c r="C62" s="25" t="s">
        <v>230</v>
      </c>
      <c r="D62" s="25" t="s">
        <v>230</v>
      </c>
      <c r="E62" s="25" t="s">
        <v>230</v>
      </c>
      <c r="F62" s="25" t="s">
        <v>230</v>
      </c>
      <c r="G62" s="326" t="s">
        <v>230</v>
      </c>
      <c r="H62" s="26" t="s">
        <v>230</v>
      </c>
      <c r="I62" s="26" t="s">
        <v>230</v>
      </c>
      <c r="J62" s="26" t="s">
        <v>230</v>
      </c>
      <c r="K62" s="26" t="s">
        <v>230</v>
      </c>
    </row>
    <row r="63" spans="1:11" s="23" customFormat="1" ht="15" customHeight="1" x14ac:dyDescent="0.25">
      <c r="A63" s="24" t="s">
        <v>214</v>
      </c>
      <c r="B63" s="323">
        <v>110</v>
      </c>
      <c r="C63" s="25">
        <v>134</v>
      </c>
      <c r="D63" s="25">
        <v>124</v>
      </c>
      <c r="E63" s="25">
        <v>136</v>
      </c>
      <c r="F63" s="25">
        <v>131</v>
      </c>
      <c r="G63" s="326">
        <v>175.71298114207099</v>
      </c>
      <c r="H63" s="26">
        <v>214.36147578196599</v>
      </c>
      <c r="I63" s="26">
        <v>200.237339104955</v>
      </c>
      <c r="J63" s="26">
        <v>223.18922601372401</v>
      </c>
      <c r="K63" s="26">
        <v>217.55812338061801</v>
      </c>
    </row>
    <row r="64" spans="1:11" s="23" customFormat="1" ht="15" customHeight="1" x14ac:dyDescent="0.25">
      <c r="A64" s="24" t="s">
        <v>215</v>
      </c>
      <c r="B64" s="323">
        <v>54</v>
      </c>
      <c r="C64" s="25">
        <v>69</v>
      </c>
      <c r="D64" s="25">
        <v>59</v>
      </c>
      <c r="E64" s="25">
        <v>67</v>
      </c>
      <c r="F64" s="25">
        <v>56</v>
      </c>
      <c r="G64" s="326">
        <v>206.938785751371</v>
      </c>
      <c r="H64" s="26">
        <v>257.85902385990602</v>
      </c>
      <c r="I64" s="26">
        <v>215.92315177183599</v>
      </c>
      <c r="J64" s="26">
        <v>240.127463227437</v>
      </c>
      <c r="K64" s="26">
        <v>197.40090674674499</v>
      </c>
    </row>
    <row r="65" spans="1:12" s="23" customFormat="1" ht="15" customHeight="1" x14ac:dyDescent="0.25">
      <c r="A65" s="24" t="s">
        <v>216</v>
      </c>
      <c r="B65" s="323" t="s">
        <v>230</v>
      </c>
      <c r="C65" s="25" t="s">
        <v>230</v>
      </c>
      <c r="D65" s="25" t="s">
        <v>230</v>
      </c>
      <c r="E65" s="25" t="s">
        <v>230</v>
      </c>
      <c r="F65" s="25" t="s">
        <v>230</v>
      </c>
      <c r="G65" s="326" t="s">
        <v>230</v>
      </c>
      <c r="H65" s="26" t="s">
        <v>230</v>
      </c>
      <c r="I65" s="26" t="s">
        <v>230</v>
      </c>
      <c r="J65" s="26" t="s">
        <v>230</v>
      </c>
      <c r="K65" s="26" t="s">
        <v>230</v>
      </c>
    </row>
    <row r="66" spans="1:12" s="29" customFormat="1" ht="24.95" customHeight="1" x14ac:dyDescent="0.25">
      <c r="A66" s="28" t="s">
        <v>217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</row>
    <row r="67" spans="1:12" s="29" customFormat="1" ht="15.95" customHeight="1" x14ac:dyDescent="0.25">
      <c r="A67" s="30" t="s">
        <v>231</v>
      </c>
      <c r="B67" s="23"/>
      <c r="C67" s="23"/>
      <c r="D67" s="23"/>
      <c r="E67" s="23"/>
      <c r="F67" s="23"/>
      <c r="G67" s="23"/>
      <c r="H67" s="23"/>
    </row>
    <row r="68" spans="1:12" s="29" customFormat="1" ht="18" customHeight="1" x14ac:dyDescent="0.25">
      <c r="A68" s="30" t="s">
        <v>218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spans="1:12" s="29" customFormat="1" ht="18" customHeight="1" x14ac:dyDescent="0.25">
      <c r="A69" s="30" t="s">
        <v>219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1:12" s="29" customFormat="1" ht="18" customHeight="1" x14ac:dyDescent="0.25">
      <c r="A70" s="69" t="s">
        <v>289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</row>
    <row r="71" spans="1:12" s="29" customFormat="1" ht="15.75" x14ac:dyDescent="0.25">
      <c r="A71" s="69" t="s">
        <v>290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1:12" ht="15.75" x14ac:dyDescent="0.25">
      <c r="A72" s="68" t="s">
        <v>140</v>
      </c>
      <c r="L72" s="34"/>
    </row>
  </sheetData>
  <sheetProtection algorithmName="SHA-512" hashValue="T/l1+OspCdJ5YrKkbqxMTakpnFbeVNwLBjNavaaIB6lON/c2G/QtHY8f60JoSzwSvy0ZfG5NqzHeDDsDR77+hA==" saltValue="dezps06+R8QjNQiB4/jMEw==" spinCount="100000" sheet="1" objects="1" scenarios="1"/>
  <hyperlinks>
    <hyperlink ref="A72" location="'Table of Contents'!A1" display="Click here to return to the Table of Contents" xr:uid="{34718B18-7815-4A38-B4F0-75899732EF05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2F492-809F-4AC2-AAF3-4E8755D70C9E}">
  <sheetPr codeName="Sheet27">
    <pageSetUpPr fitToPage="1"/>
  </sheetPr>
  <dimension ref="A1:N72"/>
  <sheetViews>
    <sheetView zoomScaleNormal="100" workbookViewId="0">
      <selection activeCell="K2" sqref="K2"/>
    </sheetView>
  </sheetViews>
  <sheetFormatPr defaultRowHeight="12.75" x14ac:dyDescent="0.2"/>
  <cols>
    <col min="1" max="1" width="23.7109375" style="32" customWidth="1"/>
    <col min="2" max="11" width="10.7109375" style="32" customWidth="1"/>
    <col min="12" max="16384" width="9.140625" style="32"/>
  </cols>
  <sheetData>
    <row r="1" spans="1:14" s="58" customFormat="1" ht="21" x14ac:dyDescent="0.25">
      <c r="A1" s="11" t="s">
        <v>470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4" ht="35.1" customHeight="1" x14ac:dyDescent="0.2">
      <c r="A2" s="11" t="s">
        <v>363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4" s="18" customFormat="1" ht="38.1" customHeight="1" thickBot="1" x14ac:dyDescent="0.35">
      <c r="A3" s="37" t="s">
        <v>223</v>
      </c>
      <c r="B3" s="321" t="s">
        <v>452</v>
      </c>
      <c r="C3" s="16" t="s">
        <v>453</v>
      </c>
      <c r="D3" s="16" t="s">
        <v>454</v>
      </c>
      <c r="E3" s="16" t="s">
        <v>455</v>
      </c>
      <c r="F3" s="16" t="s">
        <v>456</v>
      </c>
      <c r="G3" s="324" t="s">
        <v>457</v>
      </c>
      <c r="H3" s="17" t="s">
        <v>458</v>
      </c>
      <c r="I3" s="17" t="s">
        <v>459</v>
      </c>
      <c r="J3" s="17" t="s">
        <v>460</v>
      </c>
      <c r="K3" s="17" t="s">
        <v>461</v>
      </c>
      <c r="N3" s="59"/>
    </row>
    <row r="4" spans="1:14" s="23" customFormat="1" ht="18" customHeight="1" x14ac:dyDescent="0.25">
      <c r="A4" s="19" t="s">
        <v>154</v>
      </c>
      <c r="B4" s="322">
        <v>19619</v>
      </c>
      <c r="C4" s="20">
        <v>22997</v>
      </c>
      <c r="D4" s="20">
        <v>24617</v>
      </c>
      <c r="E4" s="20">
        <v>25618</v>
      </c>
      <c r="F4" s="20">
        <v>26287</v>
      </c>
      <c r="G4" s="325">
        <v>244.97774441321801</v>
      </c>
      <c r="H4" s="21">
        <v>286.719003072156</v>
      </c>
      <c r="I4" s="21">
        <v>306.18215708715002</v>
      </c>
      <c r="J4" s="21">
        <v>318.74264329271301</v>
      </c>
      <c r="K4" s="21">
        <v>327.56857245267298</v>
      </c>
    </row>
    <row r="5" spans="1:14" s="23" customFormat="1" ht="15" customHeight="1" x14ac:dyDescent="0.25">
      <c r="A5" s="24" t="s">
        <v>156</v>
      </c>
      <c r="B5" s="323">
        <v>788</v>
      </c>
      <c r="C5" s="25">
        <v>961</v>
      </c>
      <c r="D5" s="25">
        <v>1043</v>
      </c>
      <c r="E5" s="25">
        <v>990</v>
      </c>
      <c r="F5" s="25">
        <v>1009</v>
      </c>
      <c r="G5" s="326">
        <v>229.58308714350201</v>
      </c>
      <c r="H5" s="26">
        <v>279.327327945435</v>
      </c>
      <c r="I5" s="26">
        <v>302.176463547786</v>
      </c>
      <c r="J5" s="26">
        <v>285.93246473130102</v>
      </c>
      <c r="K5" s="26">
        <v>293.37908552111497</v>
      </c>
    </row>
    <row r="6" spans="1:14" s="23" customFormat="1" ht="16.5" customHeight="1" x14ac:dyDescent="0.25">
      <c r="A6" s="23" t="s">
        <v>365</v>
      </c>
      <c r="B6" s="323">
        <v>62</v>
      </c>
      <c r="C6" s="25">
        <v>63</v>
      </c>
      <c r="D6" s="25">
        <v>87</v>
      </c>
      <c r="E6" s="25">
        <v>74</v>
      </c>
      <c r="F6" s="25">
        <v>68</v>
      </c>
      <c r="G6" s="326">
        <v>183.85312983947699</v>
      </c>
      <c r="H6" s="26">
        <v>185.55633586374</v>
      </c>
      <c r="I6" s="26">
        <v>254.65514263771101</v>
      </c>
      <c r="J6" s="26">
        <v>215.61264698154699</v>
      </c>
      <c r="K6" s="26">
        <v>198.147441654955</v>
      </c>
    </row>
    <row r="7" spans="1:14" s="23" customFormat="1" ht="15" customHeight="1" x14ac:dyDescent="0.25">
      <c r="A7" s="24" t="s">
        <v>158</v>
      </c>
      <c r="B7" s="323">
        <v>0</v>
      </c>
      <c r="C7" s="25">
        <v>0</v>
      </c>
      <c r="D7" s="25" t="s">
        <v>230</v>
      </c>
      <c r="E7" s="25">
        <v>0</v>
      </c>
      <c r="F7" s="25">
        <v>0</v>
      </c>
      <c r="G7" s="326">
        <v>0</v>
      </c>
      <c r="H7" s="26">
        <v>0</v>
      </c>
      <c r="I7" s="26" t="s">
        <v>230</v>
      </c>
      <c r="J7" s="26">
        <v>0</v>
      </c>
      <c r="K7" s="26">
        <v>0</v>
      </c>
    </row>
    <row r="8" spans="1:14" s="23" customFormat="1" ht="15" customHeight="1" x14ac:dyDescent="0.25">
      <c r="A8" s="24" t="s">
        <v>159</v>
      </c>
      <c r="B8" s="323" t="s">
        <v>230</v>
      </c>
      <c r="C8" s="25" t="s">
        <v>230</v>
      </c>
      <c r="D8" s="25" t="s">
        <v>230</v>
      </c>
      <c r="E8" s="25" t="s">
        <v>230</v>
      </c>
      <c r="F8" s="25" t="s">
        <v>230</v>
      </c>
      <c r="G8" s="326" t="s">
        <v>230</v>
      </c>
      <c r="H8" s="26" t="s">
        <v>230</v>
      </c>
      <c r="I8" s="26" t="s">
        <v>230</v>
      </c>
      <c r="J8" s="26" t="s">
        <v>230</v>
      </c>
      <c r="K8" s="26" t="s">
        <v>230</v>
      </c>
    </row>
    <row r="9" spans="1:14" s="23" customFormat="1" ht="15" customHeight="1" x14ac:dyDescent="0.25">
      <c r="A9" s="24" t="s">
        <v>160</v>
      </c>
      <c r="B9" s="323">
        <v>141</v>
      </c>
      <c r="C9" s="25">
        <v>143</v>
      </c>
      <c r="D9" s="25">
        <v>168</v>
      </c>
      <c r="E9" s="25">
        <v>235</v>
      </c>
      <c r="F9" s="25">
        <v>175</v>
      </c>
      <c r="G9" s="326">
        <v>303.84340947874603</v>
      </c>
      <c r="H9" s="26">
        <v>304.65723197555201</v>
      </c>
      <c r="I9" s="26">
        <v>355.506926653184</v>
      </c>
      <c r="J9" s="26">
        <v>535.02876315444996</v>
      </c>
      <c r="K9" s="26">
        <v>411.91402250549498</v>
      </c>
    </row>
    <row r="10" spans="1:14" s="23" customFormat="1" ht="15" customHeight="1" x14ac:dyDescent="0.25">
      <c r="A10" s="24" t="s">
        <v>161</v>
      </c>
      <c r="B10" s="323" t="s">
        <v>230</v>
      </c>
      <c r="C10" s="25" t="s">
        <v>230</v>
      </c>
      <c r="D10" s="25" t="s">
        <v>230</v>
      </c>
      <c r="E10" s="25" t="s">
        <v>230</v>
      </c>
      <c r="F10" s="25" t="s">
        <v>230</v>
      </c>
      <c r="G10" s="326" t="s">
        <v>230</v>
      </c>
      <c r="H10" s="26" t="s">
        <v>230</v>
      </c>
      <c r="I10" s="26" t="s">
        <v>230</v>
      </c>
      <c r="J10" s="26" t="s">
        <v>230</v>
      </c>
      <c r="K10" s="26" t="s">
        <v>230</v>
      </c>
    </row>
    <row r="11" spans="1:14" s="23" customFormat="1" ht="15" customHeight="1" x14ac:dyDescent="0.25">
      <c r="A11" s="24" t="s">
        <v>162</v>
      </c>
      <c r="B11" s="323" t="s">
        <v>230</v>
      </c>
      <c r="C11" s="25" t="s">
        <v>230</v>
      </c>
      <c r="D11" s="25" t="s">
        <v>230</v>
      </c>
      <c r="E11" s="25" t="s">
        <v>230</v>
      </c>
      <c r="F11" s="25" t="s">
        <v>230</v>
      </c>
      <c r="G11" s="326" t="s">
        <v>230</v>
      </c>
      <c r="H11" s="26" t="s">
        <v>230</v>
      </c>
      <c r="I11" s="26" t="s">
        <v>230</v>
      </c>
      <c r="J11" s="26" t="s">
        <v>230</v>
      </c>
      <c r="K11" s="26" t="s">
        <v>230</v>
      </c>
    </row>
    <row r="12" spans="1:14" s="23" customFormat="1" ht="15" customHeight="1" x14ac:dyDescent="0.25">
      <c r="A12" s="27" t="s">
        <v>163</v>
      </c>
      <c r="B12" s="323">
        <v>598</v>
      </c>
      <c r="C12" s="25">
        <v>657</v>
      </c>
      <c r="D12" s="25">
        <v>746</v>
      </c>
      <c r="E12" s="25">
        <v>868</v>
      </c>
      <c r="F12" s="25">
        <v>809</v>
      </c>
      <c r="G12" s="326">
        <v>276.35413432063598</v>
      </c>
      <c r="H12" s="26">
        <v>301.48298701327502</v>
      </c>
      <c r="I12" s="26">
        <v>340.511894541819</v>
      </c>
      <c r="J12" s="26">
        <v>393.98194133188002</v>
      </c>
      <c r="K12" s="26">
        <v>367.94539411428599</v>
      </c>
    </row>
    <row r="13" spans="1:14" s="23" customFormat="1" ht="15" customHeight="1" x14ac:dyDescent="0.25">
      <c r="A13" s="24" t="s">
        <v>164</v>
      </c>
      <c r="B13" s="323" t="s">
        <v>230</v>
      </c>
      <c r="C13" s="25" t="s">
        <v>230</v>
      </c>
      <c r="D13" s="25" t="s">
        <v>230</v>
      </c>
      <c r="E13" s="25" t="s">
        <v>230</v>
      </c>
      <c r="F13" s="25" t="s">
        <v>230</v>
      </c>
      <c r="G13" s="326" t="s">
        <v>230</v>
      </c>
      <c r="H13" s="26" t="s">
        <v>230</v>
      </c>
      <c r="I13" s="26" t="s">
        <v>230</v>
      </c>
      <c r="J13" s="26" t="s">
        <v>230</v>
      </c>
      <c r="K13" s="26" t="s">
        <v>230</v>
      </c>
    </row>
    <row r="14" spans="1:14" s="23" customFormat="1" ht="15" customHeight="1" x14ac:dyDescent="0.25">
      <c r="A14" s="24" t="s">
        <v>165</v>
      </c>
      <c r="B14" s="323">
        <v>42</v>
      </c>
      <c r="C14" s="25">
        <v>45</v>
      </c>
      <c r="D14" s="25">
        <v>39</v>
      </c>
      <c r="E14" s="25">
        <v>54</v>
      </c>
      <c r="F14" s="25">
        <v>43</v>
      </c>
      <c r="G14" s="326">
        <v>141.38370560927501</v>
      </c>
      <c r="H14" s="26">
        <v>150.035667484855</v>
      </c>
      <c r="I14" s="26">
        <v>127.12101434117</v>
      </c>
      <c r="J14" s="26">
        <v>171.730324787813</v>
      </c>
      <c r="K14" s="26">
        <v>131.49026530172401</v>
      </c>
    </row>
    <row r="15" spans="1:14" s="23" customFormat="1" ht="15" customHeight="1" x14ac:dyDescent="0.25">
      <c r="A15" s="24" t="s">
        <v>166</v>
      </c>
      <c r="B15" s="323">
        <v>976</v>
      </c>
      <c r="C15" s="25">
        <v>1078</v>
      </c>
      <c r="D15" s="25">
        <v>1070</v>
      </c>
      <c r="E15" s="25">
        <v>1197</v>
      </c>
      <c r="F15" s="25">
        <v>1148</v>
      </c>
      <c r="G15" s="326">
        <v>472.66982387244298</v>
      </c>
      <c r="H15" s="26">
        <v>516.26865427211806</v>
      </c>
      <c r="I15" s="26">
        <v>505.21383451384202</v>
      </c>
      <c r="J15" s="26">
        <v>556.54486315733402</v>
      </c>
      <c r="K15" s="26">
        <v>527.72134157061703</v>
      </c>
    </row>
    <row r="16" spans="1:14" s="23" customFormat="1" ht="15" customHeight="1" x14ac:dyDescent="0.25">
      <c r="A16" s="24" t="s">
        <v>167</v>
      </c>
      <c r="B16" s="323" t="s">
        <v>230</v>
      </c>
      <c r="C16" s="25" t="s">
        <v>230</v>
      </c>
      <c r="D16" s="25" t="s">
        <v>230</v>
      </c>
      <c r="E16" s="25" t="s">
        <v>230</v>
      </c>
      <c r="F16" s="25" t="s">
        <v>230</v>
      </c>
      <c r="G16" s="326" t="s">
        <v>230</v>
      </c>
      <c r="H16" s="26" t="s">
        <v>230</v>
      </c>
      <c r="I16" s="26" t="s">
        <v>230</v>
      </c>
      <c r="J16" s="26" t="s">
        <v>230</v>
      </c>
      <c r="K16" s="26" t="s">
        <v>230</v>
      </c>
    </row>
    <row r="17" spans="1:11" s="23" customFormat="1" ht="15" customHeight="1" x14ac:dyDescent="0.25">
      <c r="A17" s="27" t="s">
        <v>168</v>
      </c>
      <c r="B17" s="323">
        <v>96</v>
      </c>
      <c r="C17" s="25">
        <v>86</v>
      </c>
      <c r="D17" s="25">
        <v>92</v>
      </c>
      <c r="E17" s="25">
        <v>115</v>
      </c>
      <c r="F17" s="25">
        <v>112</v>
      </c>
      <c r="G17" s="326">
        <v>369.69844449020098</v>
      </c>
      <c r="H17" s="26">
        <v>331.00236193735702</v>
      </c>
      <c r="I17" s="26">
        <v>353.31228355058602</v>
      </c>
      <c r="J17" s="26">
        <v>444.982907268335</v>
      </c>
      <c r="K17" s="26">
        <v>436.09281546371102</v>
      </c>
    </row>
    <row r="18" spans="1:11" s="23" customFormat="1" ht="15" customHeight="1" x14ac:dyDescent="0.25">
      <c r="A18" s="24" t="s">
        <v>169</v>
      </c>
      <c r="B18" s="323">
        <v>71</v>
      </c>
      <c r="C18" s="25">
        <v>92</v>
      </c>
      <c r="D18" s="25">
        <v>107</v>
      </c>
      <c r="E18" s="25">
        <v>87</v>
      </c>
      <c r="F18" s="25">
        <v>90</v>
      </c>
      <c r="G18" s="326">
        <v>204.92037259503201</v>
      </c>
      <c r="H18" s="26">
        <v>262.64982024279402</v>
      </c>
      <c r="I18" s="26">
        <v>304.35927038912598</v>
      </c>
      <c r="J18" s="26">
        <v>246.227107568924</v>
      </c>
      <c r="K18" s="26">
        <v>254.47597221747901</v>
      </c>
    </row>
    <row r="19" spans="1:11" s="23" customFormat="1" ht="15" customHeight="1" x14ac:dyDescent="0.25">
      <c r="A19" s="24" t="s">
        <v>170</v>
      </c>
      <c r="B19" s="323" t="s">
        <v>230</v>
      </c>
      <c r="C19" s="25" t="s">
        <v>230</v>
      </c>
      <c r="D19" s="25" t="s">
        <v>230</v>
      </c>
      <c r="E19" s="25" t="s">
        <v>230</v>
      </c>
      <c r="F19" s="25" t="s">
        <v>230</v>
      </c>
      <c r="G19" s="326" t="s">
        <v>230</v>
      </c>
      <c r="H19" s="26" t="s">
        <v>230</v>
      </c>
      <c r="I19" s="26" t="s">
        <v>230</v>
      </c>
      <c r="J19" s="26" t="s">
        <v>230</v>
      </c>
      <c r="K19" s="26" t="s">
        <v>230</v>
      </c>
    </row>
    <row r="20" spans="1:11" s="23" customFormat="1" ht="15" customHeight="1" x14ac:dyDescent="0.25">
      <c r="A20" s="24" t="s">
        <v>171</v>
      </c>
      <c r="B20" s="323">
        <v>724</v>
      </c>
      <c r="C20" s="25">
        <v>903</v>
      </c>
      <c r="D20" s="25">
        <v>953</v>
      </c>
      <c r="E20" s="25">
        <v>913</v>
      </c>
      <c r="F20" s="25">
        <v>899</v>
      </c>
      <c r="G20" s="326">
        <v>399.62630104236098</v>
      </c>
      <c r="H20" s="26">
        <v>492.49403966413797</v>
      </c>
      <c r="I20" s="26">
        <v>513.18887589007704</v>
      </c>
      <c r="J20" s="26">
        <v>484.28338842967401</v>
      </c>
      <c r="K20" s="26">
        <v>473.52840775567802</v>
      </c>
    </row>
    <row r="21" spans="1:11" s="23" customFormat="1" ht="15" customHeight="1" x14ac:dyDescent="0.25">
      <c r="A21" s="24" t="s">
        <v>172</v>
      </c>
      <c r="B21" s="323">
        <v>107</v>
      </c>
      <c r="C21" s="25">
        <v>106</v>
      </c>
      <c r="D21" s="25">
        <v>115</v>
      </c>
      <c r="E21" s="25">
        <v>151</v>
      </c>
      <c r="F21" s="25">
        <v>139</v>
      </c>
      <c r="G21" s="326">
        <v>381.07267896605703</v>
      </c>
      <c r="H21" s="26">
        <v>373.86676309610101</v>
      </c>
      <c r="I21" s="26">
        <v>397.49987170103702</v>
      </c>
      <c r="J21" s="26">
        <v>513.15346716753697</v>
      </c>
      <c r="K21" s="26">
        <v>465.65753225852802</v>
      </c>
    </row>
    <row r="22" spans="1:11" s="23" customFormat="1" ht="15" customHeight="1" x14ac:dyDescent="0.25">
      <c r="A22" s="24" t="s">
        <v>173</v>
      </c>
      <c r="B22" s="323" t="s">
        <v>230</v>
      </c>
      <c r="C22" s="25" t="s">
        <v>230</v>
      </c>
      <c r="D22" s="25" t="s">
        <v>230</v>
      </c>
      <c r="E22" s="25" t="s">
        <v>230</v>
      </c>
      <c r="F22" s="25" t="s">
        <v>230</v>
      </c>
      <c r="G22" s="326" t="s">
        <v>230</v>
      </c>
      <c r="H22" s="26" t="s">
        <v>230</v>
      </c>
      <c r="I22" s="26" t="s">
        <v>230</v>
      </c>
      <c r="J22" s="26" t="s">
        <v>230</v>
      </c>
      <c r="K22" s="26" t="s">
        <v>230</v>
      </c>
    </row>
    <row r="23" spans="1:11" s="23" customFormat="1" ht="15" customHeight="1" x14ac:dyDescent="0.25">
      <c r="A23" s="24" t="s">
        <v>174</v>
      </c>
      <c r="B23" s="323" t="s">
        <v>230</v>
      </c>
      <c r="C23" s="25" t="s">
        <v>230</v>
      </c>
      <c r="D23" s="25" t="s">
        <v>230</v>
      </c>
      <c r="E23" s="25" t="s">
        <v>230</v>
      </c>
      <c r="F23" s="25" t="s">
        <v>230</v>
      </c>
      <c r="G23" s="326" t="s">
        <v>230</v>
      </c>
      <c r="H23" s="26" t="s">
        <v>230</v>
      </c>
      <c r="I23" s="26" t="s">
        <v>230</v>
      </c>
      <c r="J23" s="26" t="s">
        <v>230</v>
      </c>
      <c r="K23" s="26" t="s">
        <v>230</v>
      </c>
    </row>
    <row r="24" spans="1:11" s="23" customFormat="1" ht="15" customHeight="1" x14ac:dyDescent="0.25">
      <c r="A24" s="24" t="s">
        <v>175</v>
      </c>
      <c r="B24" s="323">
        <v>5761</v>
      </c>
      <c r="C24" s="25">
        <v>7224</v>
      </c>
      <c r="D24" s="25">
        <v>7407</v>
      </c>
      <c r="E24" s="25">
        <v>7142</v>
      </c>
      <c r="F24" s="25">
        <v>7491</v>
      </c>
      <c r="G24" s="326">
        <v>267.40992056557002</v>
      </c>
      <c r="H24" s="26">
        <v>337.15896178699199</v>
      </c>
      <c r="I24" s="26">
        <v>348.01738947084402</v>
      </c>
      <c r="J24" s="26">
        <v>339.30397571966603</v>
      </c>
      <c r="K24" s="26">
        <v>359.73261110286899</v>
      </c>
    </row>
    <row r="25" spans="1:11" s="23" customFormat="1" ht="16.5" customHeight="1" x14ac:dyDescent="0.25">
      <c r="A25" s="23" t="s">
        <v>366</v>
      </c>
      <c r="B25" s="323">
        <v>401</v>
      </c>
      <c r="C25" s="25">
        <v>509</v>
      </c>
      <c r="D25" s="25">
        <v>485</v>
      </c>
      <c r="E25" s="25">
        <v>425</v>
      </c>
      <c r="F25" s="25">
        <v>533</v>
      </c>
      <c r="G25" s="326">
        <v>355.40093948929399</v>
      </c>
      <c r="H25" s="26">
        <v>450.80401329335899</v>
      </c>
      <c r="I25" s="26">
        <v>430.70503848013698</v>
      </c>
      <c r="J25" s="26">
        <v>378.68730725077</v>
      </c>
      <c r="K25" s="26">
        <v>476.81182053597598</v>
      </c>
    </row>
    <row r="26" spans="1:11" s="23" customFormat="1" ht="16.5" customHeight="1" x14ac:dyDescent="0.25">
      <c r="A26" s="23" t="s">
        <v>367</v>
      </c>
      <c r="B26" s="323">
        <v>41</v>
      </c>
      <c r="C26" s="25">
        <v>65</v>
      </c>
      <c r="D26" s="25">
        <v>58</v>
      </c>
      <c r="E26" s="25">
        <v>84</v>
      </c>
      <c r="F26" s="25">
        <v>62</v>
      </c>
      <c r="G26" s="326">
        <v>128.677789852752</v>
      </c>
      <c r="H26" s="26">
        <v>201.37689508096901</v>
      </c>
      <c r="I26" s="26">
        <v>179.25223313267699</v>
      </c>
      <c r="J26" s="26">
        <v>258.215598954087</v>
      </c>
      <c r="K26" s="26">
        <v>190.90494314844699</v>
      </c>
    </row>
    <row r="27" spans="1:11" s="23" customFormat="1" ht="15" customHeight="1" x14ac:dyDescent="0.25">
      <c r="A27" s="24" t="s">
        <v>178</v>
      </c>
      <c r="B27" s="323">
        <v>99</v>
      </c>
      <c r="C27" s="25">
        <v>119</v>
      </c>
      <c r="D27" s="25">
        <v>147</v>
      </c>
      <c r="E27" s="25">
        <v>130</v>
      </c>
      <c r="F27" s="25">
        <v>96</v>
      </c>
      <c r="G27" s="326">
        <v>299.36225694169201</v>
      </c>
      <c r="H27" s="26">
        <v>354.23199460766398</v>
      </c>
      <c r="I27" s="26">
        <v>430.82976634203902</v>
      </c>
      <c r="J27" s="26">
        <v>381.24476787582898</v>
      </c>
      <c r="K27" s="26">
        <v>277.11639546791901</v>
      </c>
    </row>
    <row r="28" spans="1:11" s="23" customFormat="1" ht="15" customHeight="1" x14ac:dyDescent="0.25">
      <c r="A28" s="24" t="s">
        <v>179</v>
      </c>
      <c r="B28" s="323">
        <v>45</v>
      </c>
      <c r="C28" s="25">
        <v>65</v>
      </c>
      <c r="D28" s="25">
        <v>46</v>
      </c>
      <c r="E28" s="25">
        <v>49</v>
      </c>
      <c r="F28" s="25">
        <v>34</v>
      </c>
      <c r="G28" s="326">
        <v>116.411908718205</v>
      </c>
      <c r="H28" s="26">
        <v>170.67705711059099</v>
      </c>
      <c r="I28" s="26">
        <v>120.745574017835</v>
      </c>
      <c r="J28" s="26">
        <v>129.743667110145</v>
      </c>
      <c r="K28" s="26">
        <v>90.319979502090902</v>
      </c>
    </row>
    <row r="29" spans="1:11" s="23" customFormat="1" ht="15" customHeight="1" x14ac:dyDescent="0.25">
      <c r="A29" s="24" t="s">
        <v>180</v>
      </c>
      <c r="B29" s="323" t="s">
        <v>230</v>
      </c>
      <c r="C29" s="25" t="s">
        <v>230</v>
      </c>
      <c r="D29" s="25" t="s">
        <v>230</v>
      </c>
      <c r="E29" s="25" t="s">
        <v>230</v>
      </c>
      <c r="F29" s="25" t="s">
        <v>230</v>
      </c>
      <c r="G29" s="326" t="s">
        <v>230</v>
      </c>
      <c r="H29" s="26" t="s">
        <v>230</v>
      </c>
      <c r="I29" s="26" t="s">
        <v>230</v>
      </c>
      <c r="J29" s="26" t="s">
        <v>230</v>
      </c>
      <c r="K29" s="26" t="s">
        <v>230</v>
      </c>
    </row>
    <row r="30" spans="1:11" s="23" customFormat="1" ht="15" customHeight="1" x14ac:dyDescent="0.25">
      <c r="A30" s="24" t="s">
        <v>181</v>
      </c>
      <c r="B30" s="323" t="s">
        <v>230</v>
      </c>
      <c r="C30" s="25" t="s">
        <v>230</v>
      </c>
      <c r="D30" s="25" t="s">
        <v>230</v>
      </c>
      <c r="E30" s="25" t="s">
        <v>230</v>
      </c>
      <c r="F30" s="25" t="s">
        <v>230</v>
      </c>
      <c r="G30" s="326" t="s">
        <v>230</v>
      </c>
      <c r="H30" s="26" t="s">
        <v>230</v>
      </c>
      <c r="I30" s="26" t="s">
        <v>230</v>
      </c>
      <c r="J30" s="26" t="s">
        <v>230</v>
      </c>
      <c r="K30" s="26" t="s">
        <v>230</v>
      </c>
    </row>
    <row r="31" spans="1:11" s="23" customFormat="1" ht="15" customHeight="1" x14ac:dyDescent="0.25">
      <c r="A31" s="24" t="s">
        <v>182</v>
      </c>
      <c r="B31" s="323">
        <v>154</v>
      </c>
      <c r="C31" s="25">
        <v>141</v>
      </c>
      <c r="D31" s="25">
        <v>189</v>
      </c>
      <c r="E31" s="25">
        <v>291</v>
      </c>
      <c r="F31" s="25">
        <v>302</v>
      </c>
      <c r="G31" s="326">
        <v>268.99426095690899</v>
      </c>
      <c r="H31" s="26">
        <v>240.26721994372599</v>
      </c>
      <c r="I31" s="26">
        <v>318.36051092283498</v>
      </c>
      <c r="J31" s="26">
        <v>479.95259518328697</v>
      </c>
      <c r="K31" s="26">
        <v>492.22467071879902</v>
      </c>
    </row>
    <row r="32" spans="1:11" s="23" customFormat="1" ht="15" customHeight="1" x14ac:dyDescent="0.25">
      <c r="A32" s="24" t="s">
        <v>183</v>
      </c>
      <c r="B32" s="323" t="s">
        <v>230</v>
      </c>
      <c r="C32" s="25" t="s">
        <v>230</v>
      </c>
      <c r="D32" s="25" t="s">
        <v>230</v>
      </c>
      <c r="E32" s="25" t="s">
        <v>230</v>
      </c>
      <c r="F32" s="25" t="s">
        <v>230</v>
      </c>
      <c r="G32" s="326" t="s">
        <v>230</v>
      </c>
      <c r="H32" s="26" t="s">
        <v>230</v>
      </c>
      <c r="I32" s="26" t="s">
        <v>230</v>
      </c>
      <c r="J32" s="26" t="s">
        <v>230</v>
      </c>
      <c r="K32" s="26" t="s">
        <v>230</v>
      </c>
    </row>
    <row r="33" spans="1:11" s="23" customFormat="1" ht="15" customHeight="1" x14ac:dyDescent="0.25">
      <c r="A33" s="24" t="s">
        <v>184</v>
      </c>
      <c r="B33" s="323" t="s">
        <v>230</v>
      </c>
      <c r="C33" s="25" t="s">
        <v>230</v>
      </c>
      <c r="D33" s="25" t="s">
        <v>230</v>
      </c>
      <c r="E33" s="25" t="s">
        <v>230</v>
      </c>
      <c r="F33" s="25" t="s">
        <v>230</v>
      </c>
      <c r="G33" s="326" t="s">
        <v>230</v>
      </c>
      <c r="H33" s="26" t="s">
        <v>230</v>
      </c>
      <c r="I33" s="26" t="s">
        <v>230</v>
      </c>
      <c r="J33" s="26" t="s">
        <v>230</v>
      </c>
      <c r="K33" s="26" t="s">
        <v>230</v>
      </c>
    </row>
    <row r="34" spans="1:11" s="23" customFormat="1" ht="15" customHeight="1" x14ac:dyDescent="0.25">
      <c r="A34" s="24" t="s">
        <v>185</v>
      </c>
      <c r="B34" s="323">
        <v>128</v>
      </c>
      <c r="C34" s="25">
        <v>161</v>
      </c>
      <c r="D34" s="25">
        <v>142</v>
      </c>
      <c r="E34" s="25">
        <v>189</v>
      </c>
      <c r="F34" s="25">
        <v>165</v>
      </c>
      <c r="G34" s="326">
        <v>145.53815288702799</v>
      </c>
      <c r="H34" s="26">
        <v>183.665340128293</v>
      </c>
      <c r="I34" s="26">
        <v>161.668013027748</v>
      </c>
      <c r="J34" s="26">
        <v>213.76589647031099</v>
      </c>
      <c r="K34" s="26">
        <v>187.03400174606099</v>
      </c>
    </row>
    <row r="35" spans="1:11" s="23" customFormat="1" ht="15" customHeight="1" x14ac:dyDescent="0.25">
      <c r="A35" s="24" t="s">
        <v>186</v>
      </c>
      <c r="B35" s="323">
        <v>31</v>
      </c>
      <c r="C35" s="25">
        <v>41</v>
      </c>
      <c r="D35" s="25">
        <v>54</v>
      </c>
      <c r="E35" s="25">
        <v>47</v>
      </c>
      <c r="F35" s="25">
        <v>46</v>
      </c>
      <c r="G35" s="326">
        <v>119.136300071899</v>
      </c>
      <c r="H35" s="26">
        <v>157.695490144888</v>
      </c>
      <c r="I35" s="26">
        <v>208.95433551272899</v>
      </c>
      <c r="J35" s="26">
        <v>181.39591882728899</v>
      </c>
      <c r="K35" s="26">
        <v>177.53606871509601</v>
      </c>
    </row>
    <row r="36" spans="1:11" s="23" customFormat="1" ht="15" customHeight="1" x14ac:dyDescent="0.25">
      <c r="A36" s="24" t="s">
        <v>187</v>
      </c>
      <c r="B36" s="323" t="s">
        <v>230</v>
      </c>
      <c r="C36" s="25" t="s">
        <v>230</v>
      </c>
      <c r="D36" s="25" t="s">
        <v>230</v>
      </c>
      <c r="E36" s="25" t="s">
        <v>230</v>
      </c>
      <c r="F36" s="25" t="s">
        <v>230</v>
      </c>
      <c r="G36" s="326" t="s">
        <v>230</v>
      </c>
      <c r="H36" s="26" t="s">
        <v>230</v>
      </c>
      <c r="I36" s="26" t="s">
        <v>230</v>
      </c>
      <c r="J36" s="26" t="s">
        <v>230</v>
      </c>
      <c r="K36" s="26" t="s">
        <v>230</v>
      </c>
    </row>
    <row r="37" spans="1:11" s="23" customFormat="1" ht="15" customHeight="1" x14ac:dyDescent="0.25">
      <c r="A37" s="24" t="s">
        <v>188</v>
      </c>
      <c r="B37" s="323">
        <v>872</v>
      </c>
      <c r="C37" s="25">
        <v>1080</v>
      </c>
      <c r="D37" s="25">
        <v>1242</v>
      </c>
      <c r="E37" s="25">
        <v>1274</v>
      </c>
      <c r="F37" s="25">
        <v>1825</v>
      </c>
      <c r="G37" s="326">
        <v>136.90728102843201</v>
      </c>
      <c r="H37" s="26">
        <v>170.267939205434</v>
      </c>
      <c r="I37" s="26">
        <v>196.78795733741001</v>
      </c>
      <c r="J37" s="26">
        <v>203.68342740895301</v>
      </c>
      <c r="K37" s="26">
        <v>294.06740855975602</v>
      </c>
    </row>
    <row r="38" spans="1:11" s="23" customFormat="1" ht="15" customHeight="1" x14ac:dyDescent="0.25">
      <c r="A38" s="24" t="s">
        <v>189</v>
      </c>
      <c r="B38" s="323">
        <v>93</v>
      </c>
      <c r="C38" s="25">
        <v>128</v>
      </c>
      <c r="D38" s="25">
        <v>99</v>
      </c>
      <c r="E38" s="25">
        <v>87</v>
      </c>
      <c r="F38" s="25">
        <v>116</v>
      </c>
      <c r="G38" s="326">
        <v>134.13743905769701</v>
      </c>
      <c r="H38" s="26">
        <v>180.491691439052</v>
      </c>
      <c r="I38" s="26">
        <v>135.08803146922801</v>
      </c>
      <c r="J38" s="26">
        <v>117.898569725567</v>
      </c>
      <c r="K38" s="26">
        <v>153.76004913640901</v>
      </c>
    </row>
    <row r="39" spans="1:11" s="23" customFormat="1" ht="15" customHeight="1" x14ac:dyDescent="0.25">
      <c r="A39" s="24" t="s">
        <v>190</v>
      </c>
      <c r="B39" s="323" t="s">
        <v>230</v>
      </c>
      <c r="C39" s="25" t="s">
        <v>230</v>
      </c>
      <c r="D39" s="25" t="s">
        <v>230</v>
      </c>
      <c r="E39" s="25" t="s">
        <v>230</v>
      </c>
      <c r="F39" s="25" t="s">
        <v>230</v>
      </c>
      <c r="G39" s="326" t="s">
        <v>230</v>
      </c>
      <c r="H39" s="26" t="s">
        <v>230</v>
      </c>
      <c r="I39" s="26" t="s">
        <v>230</v>
      </c>
      <c r="J39" s="26" t="s">
        <v>230</v>
      </c>
      <c r="K39" s="26" t="s">
        <v>230</v>
      </c>
    </row>
    <row r="40" spans="1:11" s="23" customFormat="1" ht="15" customHeight="1" x14ac:dyDescent="0.25">
      <c r="A40" s="24" t="s">
        <v>191</v>
      </c>
      <c r="B40" s="323">
        <v>874</v>
      </c>
      <c r="C40" s="25">
        <v>1184</v>
      </c>
      <c r="D40" s="25">
        <v>1382</v>
      </c>
      <c r="E40" s="25">
        <v>1419</v>
      </c>
      <c r="F40" s="25">
        <v>1364</v>
      </c>
      <c r="G40" s="326">
        <v>182.454401705332</v>
      </c>
      <c r="H40" s="26">
        <v>244.538379459418</v>
      </c>
      <c r="I40" s="26">
        <v>281.89390897458799</v>
      </c>
      <c r="J40" s="26">
        <v>285.05465593575502</v>
      </c>
      <c r="K40" s="26">
        <v>270.51294805233601</v>
      </c>
    </row>
    <row r="41" spans="1:11" s="23" customFormat="1" ht="15" customHeight="1" x14ac:dyDescent="0.25">
      <c r="A41" s="24" t="s">
        <v>192</v>
      </c>
      <c r="B41" s="323">
        <v>1154</v>
      </c>
      <c r="C41" s="25">
        <v>1193</v>
      </c>
      <c r="D41" s="25">
        <v>1542</v>
      </c>
      <c r="E41" s="25">
        <v>1678</v>
      </c>
      <c r="F41" s="25">
        <v>1706</v>
      </c>
      <c r="G41" s="326">
        <v>377.00102129744801</v>
      </c>
      <c r="H41" s="26">
        <v>386.26415680515498</v>
      </c>
      <c r="I41" s="26">
        <v>495.56678238787902</v>
      </c>
      <c r="J41" s="26">
        <v>532.72847050360099</v>
      </c>
      <c r="K41" s="26">
        <v>535.66730876346696</v>
      </c>
    </row>
    <row r="42" spans="1:11" s="23" customFormat="1" ht="15" customHeight="1" x14ac:dyDescent="0.25">
      <c r="A42" s="24" t="s">
        <v>193</v>
      </c>
      <c r="B42" s="323" t="s">
        <v>230</v>
      </c>
      <c r="C42" s="25" t="s">
        <v>230</v>
      </c>
      <c r="D42" s="25" t="s">
        <v>230</v>
      </c>
      <c r="E42" s="25" t="s">
        <v>230</v>
      </c>
      <c r="F42" s="25" t="s">
        <v>230</v>
      </c>
      <c r="G42" s="326" t="s">
        <v>230</v>
      </c>
      <c r="H42" s="26" t="s">
        <v>230</v>
      </c>
      <c r="I42" s="26" t="s">
        <v>230</v>
      </c>
      <c r="J42" s="26" t="s">
        <v>230</v>
      </c>
      <c r="K42" s="26" t="s">
        <v>230</v>
      </c>
    </row>
    <row r="43" spans="1:11" s="23" customFormat="1" ht="15" customHeight="1" x14ac:dyDescent="0.25">
      <c r="A43" s="24" t="s">
        <v>194</v>
      </c>
      <c r="B43" s="323">
        <v>1523</v>
      </c>
      <c r="C43" s="25">
        <v>1734</v>
      </c>
      <c r="D43" s="25">
        <v>1692</v>
      </c>
      <c r="E43" s="25">
        <v>1794</v>
      </c>
      <c r="F43" s="25">
        <v>1877</v>
      </c>
      <c r="G43" s="326">
        <v>330.29380428176501</v>
      </c>
      <c r="H43" s="26">
        <v>373.63421528795197</v>
      </c>
      <c r="I43" s="26">
        <v>362.74047974415902</v>
      </c>
      <c r="J43" s="26">
        <v>381.103563938207</v>
      </c>
      <c r="K43" s="26">
        <v>397.22874446855002</v>
      </c>
    </row>
    <row r="44" spans="1:11" s="23" customFormat="1" ht="15" customHeight="1" x14ac:dyDescent="0.25">
      <c r="A44" s="24" t="s">
        <v>195</v>
      </c>
      <c r="B44" s="323">
        <v>1385</v>
      </c>
      <c r="C44" s="25">
        <v>1475</v>
      </c>
      <c r="D44" s="25">
        <v>1947</v>
      </c>
      <c r="E44" s="25">
        <v>2005</v>
      </c>
      <c r="F44" s="25">
        <v>2013</v>
      </c>
      <c r="G44" s="326">
        <v>204.34018577982499</v>
      </c>
      <c r="H44" s="26">
        <v>217.61232679697699</v>
      </c>
      <c r="I44" s="26">
        <v>285.47128911873602</v>
      </c>
      <c r="J44" s="26">
        <v>293.42580878490401</v>
      </c>
      <c r="K44" s="26">
        <v>295.02476372150801</v>
      </c>
    </row>
    <row r="45" spans="1:11" s="23" customFormat="1" ht="15" customHeight="1" x14ac:dyDescent="0.25">
      <c r="A45" s="24" t="s">
        <v>196</v>
      </c>
      <c r="B45" s="323">
        <v>469</v>
      </c>
      <c r="C45" s="25">
        <v>571</v>
      </c>
      <c r="D45" s="25">
        <v>527</v>
      </c>
      <c r="E45" s="25">
        <v>480</v>
      </c>
      <c r="F45" s="25">
        <v>471</v>
      </c>
      <c r="G45" s="326">
        <v>236.60144931968</v>
      </c>
      <c r="H45" s="26">
        <v>290.07051448548901</v>
      </c>
      <c r="I45" s="26">
        <v>269.51605996567798</v>
      </c>
      <c r="J45" s="26">
        <v>249.426678972216</v>
      </c>
      <c r="K45" s="26">
        <v>248.44206638282901</v>
      </c>
    </row>
    <row r="46" spans="1:11" s="23" customFormat="1" ht="15" customHeight="1" x14ac:dyDescent="0.25">
      <c r="A46" s="24" t="s">
        <v>197</v>
      </c>
      <c r="B46" s="323">
        <v>494</v>
      </c>
      <c r="C46" s="25">
        <v>564</v>
      </c>
      <c r="D46" s="25">
        <v>598</v>
      </c>
      <c r="E46" s="25">
        <v>790</v>
      </c>
      <c r="F46" s="25">
        <v>631</v>
      </c>
      <c r="G46" s="326">
        <v>325.83650370080198</v>
      </c>
      <c r="H46" s="26">
        <v>366.00888794124597</v>
      </c>
      <c r="I46" s="26">
        <v>381.29730846078502</v>
      </c>
      <c r="J46" s="26">
        <v>491.91871471632601</v>
      </c>
      <c r="K46" s="26">
        <v>387.77335377865501</v>
      </c>
    </row>
    <row r="47" spans="1:11" s="23" customFormat="1" ht="15" customHeight="1" x14ac:dyDescent="0.25">
      <c r="A47" s="24" t="s">
        <v>198</v>
      </c>
      <c r="B47" s="323">
        <v>101</v>
      </c>
      <c r="C47" s="25">
        <v>64</v>
      </c>
      <c r="D47" s="25">
        <v>70</v>
      </c>
      <c r="E47" s="25">
        <v>75</v>
      </c>
      <c r="F47" s="25">
        <v>53</v>
      </c>
      <c r="G47" s="326">
        <v>193.42639847125801</v>
      </c>
      <c r="H47" s="26">
        <v>122.779029278717</v>
      </c>
      <c r="I47" s="26">
        <v>133.39382499640001</v>
      </c>
      <c r="J47" s="26">
        <v>142.11403526651799</v>
      </c>
      <c r="K47" s="26">
        <v>100.11655116088799</v>
      </c>
    </row>
    <row r="48" spans="1:11" s="23" customFormat="1" ht="15" customHeight="1" x14ac:dyDescent="0.25">
      <c r="A48" s="24" t="s">
        <v>199</v>
      </c>
      <c r="B48" s="323">
        <v>130</v>
      </c>
      <c r="C48" s="25">
        <v>179</v>
      </c>
      <c r="D48" s="25">
        <v>141</v>
      </c>
      <c r="E48" s="25">
        <v>200</v>
      </c>
      <c r="F48" s="25">
        <v>202</v>
      </c>
      <c r="G48" s="326">
        <v>91.257857142467998</v>
      </c>
      <c r="H48" s="26">
        <v>127.519831817735</v>
      </c>
      <c r="I48" s="26">
        <v>100.59602318418899</v>
      </c>
      <c r="J48" s="26">
        <v>144.29874127174699</v>
      </c>
      <c r="K48" s="26">
        <v>146.36178568759701</v>
      </c>
    </row>
    <row r="49" spans="1:11" s="23" customFormat="1" ht="15" customHeight="1" x14ac:dyDescent="0.25">
      <c r="A49" s="24" t="s">
        <v>200</v>
      </c>
      <c r="B49" s="323">
        <v>146</v>
      </c>
      <c r="C49" s="25">
        <v>150</v>
      </c>
      <c r="D49" s="25">
        <v>183</v>
      </c>
      <c r="E49" s="25">
        <v>164</v>
      </c>
      <c r="F49" s="25">
        <v>161</v>
      </c>
      <c r="G49" s="326">
        <v>154.78181846991501</v>
      </c>
      <c r="H49" s="26">
        <v>157.00501135154099</v>
      </c>
      <c r="I49" s="26">
        <v>189.331976188526</v>
      </c>
      <c r="J49" s="26">
        <v>168.511465562507</v>
      </c>
      <c r="K49" s="26">
        <v>164.17510450360001</v>
      </c>
    </row>
    <row r="50" spans="1:11" s="23" customFormat="1" ht="15" customHeight="1" x14ac:dyDescent="0.25">
      <c r="A50" s="24" t="s">
        <v>201</v>
      </c>
      <c r="B50" s="323">
        <v>538</v>
      </c>
      <c r="C50" s="25">
        <v>666</v>
      </c>
      <c r="D50" s="25">
        <v>564</v>
      </c>
      <c r="E50" s="25">
        <v>643</v>
      </c>
      <c r="F50" s="25">
        <v>615</v>
      </c>
      <c r="G50" s="326">
        <v>137.43179826789401</v>
      </c>
      <c r="H50" s="26">
        <v>170.75856712920199</v>
      </c>
      <c r="I50" s="26">
        <v>144.20866584031</v>
      </c>
      <c r="J50" s="26">
        <v>165.88478479083199</v>
      </c>
      <c r="K50" s="26">
        <v>159.59868386725401</v>
      </c>
    </row>
    <row r="51" spans="1:11" s="23" customFormat="1" ht="15" customHeight="1" x14ac:dyDescent="0.25">
      <c r="A51" s="24" t="s">
        <v>202</v>
      </c>
      <c r="B51" s="323">
        <v>90</v>
      </c>
      <c r="C51" s="25">
        <v>114</v>
      </c>
      <c r="D51" s="25">
        <v>98</v>
      </c>
      <c r="E51" s="25">
        <v>76</v>
      </c>
      <c r="F51" s="25">
        <v>59</v>
      </c>
      <c r="G51" s="326">
        <v>160.22774780998</v>
      </c>
      <c r="H51" s="26">
        <v>203.511951318136</v>
      </c>
      <c r="I51" s="26">
        <v>175.30726129396399</v>
      </c>
      <c r="J51" s="26">
        <v>136.827479335612</v>
      </c>
      <c r="K51" s="26">
        <v>107.088039886121</v>
      </c>
    </row>
    <row r="52" spans="1:11" s="23" customFormat="1" ht="15" customHeight="1" x14ac:dyDescent="0.25">
      <c r="A52" s="24" t="s">
        <v>203</v>
      </c>
      <c r="B52" s="323">
        <v>131</v>
      </c>
      <c r="C52" s="25">
        <v>91</v>
      </c>
      <c r="D52" s="25">
        <v>151</v>
      </c>
      <c r="E52" s="25">
        <v>167</v>
      </c>
      <c r="F52" s="25">
        <v>175</v>
      </c>
      <c r="G52" s="326">
        <v>429.309590401283</v>
      </c>
      <c r="H52" s="26">
        <v>294.20425642838001</v>
      </c>
      <c r="I52" s="26">
        <v>483.42567478603502</v>
      </c>
      <c r="J52" s="26">
        <v>530.84024375007198</v>
      </c>
      <c r="K52" s="26">
        <v>548.19167869332296</v>
      </c>
    </row>
    <row r="53" spans="1:11" s="23" customFormat="1" ht="15" customHeight="1" x14ac:dyDescent="0.25">
      <c r="A53" s="24" t="s">
        <v>204</v>
      </c>
      <c r="B53" s="323" t="s">
        <v>230</v>
      </c>
      <c r="C53" s="25">
        <v>0</v>
      </c>
      <c r="D53" s="25" t="s">
        <v>230</v>
      </c>
      <c r="E53" s="25" t="s">
        <v>230</v>
      </c>
      <c r="F53" s="25" t="s">
        <v>230</v>
      </c>
      <c r="G53" s="326" t="s">
        <v>230</v>
      </c>
      <c r="H53" s="26">
        <v>0</v>
      </c>
      <c r="I53" s="26" t="s">
        <v>230</v>
      </c>
      <c r="J53" s="26" t="s">
        <v>230</v>
      </c>
      <c r="K53" s="26" t="s">
        <v>230</v>
      </c>
    </row>
    <row r="54" spans="1:11" s="23" customFormat="1" ht="15" customHeight="1" x14ac:dyDescent="0.25">
      <c r="A54" s="24" t="s">
        <v>205</v>
      </c>
      <c r="B54" s="323" t="s">
        <v>230</v>
      </c>
      <c r="C54" s="25" t="s">
        <v>230</v>
      </c>
      <c r="D54" s="25" t="s">
        <v>230</v>
      </c>
      <c r="E54" s="25" t="s">
        <v>230</v>
      </c>
      <c r="F54" s="25" t="s">
        <v>230</v>
      </c>
      <c r="G54" s="326" t="s">
        <v>230</v>
      </c>
      <c r="H54" s="26" t="s">
        <v>230</v>
      </c>
      <c r="I54" s="26" t="s">
        <v>230</v>
      </c>
      <c r="J54" s="26" t="s">
        <v>230</v>
      </c>
      <c r="K54" s="26" t="s">
        <v>230</v>
      </c>
    </row>
    <row r="55" spans="1:11" s="23" customFormat="1" ht="15" customHeight="1" x14ac:dyDescent="0.25">
      <c r="A55" s="24" t="s">
        <v>206</v>
      </c>
      <c r="B55" s="323">
        <v>295</v>
      </c>
      <c r="C55" s="25">
        <v>317</v>
      </c>
      <c r="D55" s="25">
        <v>430</v>
      </c>
      <c r="E55" s="25">
        <v>311</v>
      </c>
      <c r="F55" s="25">
        <v>414</v>
      </c>
      <c r="G55" s="326">
        <v>353.14260978411801</v>
      </c>
      <c r="H55" s="26">
        <v>377.947888247712</v>
      </c>
      <c r="I55" s="26">
        <v>511.16374079806297</v>
      </c>
      <c r="J55" s="26">
        <v>369.38223527678798</v>
      </c>
      <c r="K55" s="26">
        <v>491.91230109820901</v>
      </c>
    </row>
    <row r="56" spans="1:11" s="23" customFormat="1" ht="15" customHeight="1" x14ac:dyDescent="0.25">
      <c r="A56" s="24" t="s">
        <v>207</v>
      </c>
      <c r="B56" s="323">
        <v>168</v>
      </c>
      <c r="C56" s="25">
        <v>166</v>
      </c>
      <c r="D56" s="25">
        <v>162</v>
      </c>
      <c r="E56" s="25">
        <v>212</v>
      </c>
      <c r="F56" s="25">
        <v>203</v>
      </c>
      <c r="G56" s="326">
        <v>182.46993334793299</v>
      </c>
      <c r="H56" s="26">
        <v>180.29263766090699</v>
      </c>
      <c r="I56" s="26">
        <v>178.09413732544201</v>
      </c>
      <c r="J56" s="26">
        <v>234.81993722474601</v>
      </c>
      <c r="K56" s="26">
        <v>226.38909067161799</v>
      </c>
    </row>
    <row r="57" spans="1:11" s="23" customFormat="1" ht="15" customHeight="1" x14ac:dyDescent="0.25">
      <c r="A57" s="24" t="s">
        <v>208</v>
      </c>
      <c r="B57" s="323">
        <v>320</v>
      </c>
      <c r="C57" s="25">
        <v>310</v>
      </c>
      <c r="D57" s="25">
        <v>341</v>
      </c>
      <c r="E57" s="25">
        <v>405</v>
      </c>
      <c r="F57" s="25">
        <v>542</v>
      </c>
      <c r="G57" s="326">
        <v>290.69725362052498</v>
      </c>
      <c r="H57" s="26">
        <v>277.55668759841501</v>
      </c>
      <c r="I57" s="26">
        <v>302.504856941458</v>
      </c>
      <c r="J57" s="26">
        <v>357.30517281712201</v>
      </c>
      <c r="K57" s="26">
        <v>472.43795711090598</v>
      </c>
    </row>
    <row r="58" spans="1:11" s="23" customFormat="1" ht="15" customHeight="1" x14ac:dyDescent="0.25">
      <c r="A58" s="24" t="s">
        <v>209</v>
      </c>
      <c r="B58" s="323" t="s">
        <v>230</v>
      </c>
      <c r="C58" s="25" t="s">
        <v>230</v>
      </c>
      <c r="D58" s="25">
        <v>69</v>
      </c>
      <c r="E58" s="25">
        <v>104</v>
      </c>
      <c r="F58" s="25">
        <v>67</v>
      </c>
      <c r="G58" s="326" t="s">
        <v>230</v>
      </c>
      <c r="H58" s="26" t="s">
        <v>230</v>
      </c>
      <c r="I58" s="26">
        <v>335.57776744139898</v>
      </c>
      <c r="J58" s="26">
        <v>482.19489599062399</v>
      </c>
      <c r="K58" s="26">
        <v>314.46681319964301</v>
      </c>
    </row>
    <row r="59" spans="1:11" s="23" customFormat="1" ht="15" customHeight="1" x14ac:dyDescent="0.25">
      <c r="A59" s="24" t="s">
        <v>210</v>
      </c>
      <c r="B59" s="323" t="s">
        <v>230</v>
      </c>
      <c r="C59" s="25" t="s">
        <v>230</v>
      </c>
      <c r="D59" s="25" t="s">
        <v>230</v>
      </c>
      <c r="E59" s="25" t="s">
        <v>230</v>
      </c>
      <c r="F59" s="25" t="s">
        <v>230</v>
      </c>
      <c r="G59" s="326" t="s">
        <v>230</v>
      </c>
      <c r="H59" s="26" t="s">
        <v>230</v>
      </c>
      <c r="I59" s="26" t="s">
        <v>230</v>
      </c>
      <c r="J59" s="26" t="s">
        <v>230</v>
      </c>
      <c r="K59" s="26" t="s">
        <v>230</v>
      </c>
    </row>
    <row r="60" spans="1:11" s="23" customFormat="1" ht="15" customHeight="1" x14ac:dyDescent="0.25">
      <c r="A60" s="24" t="s">
        <v>211</v>
      </c>
      <c r="B60" s="323" t="s">
        <v>230</v>
      </c>
      <c r="C60" s="25" t="s">
        <v>230</v>
      </c>
      <c r="D60" s="25" t="s">
        <v>230</v>
      </c>
      <c r="E60" s="25" t="s">
        <v>230</v>
      </c>
      <c r="F60" s="25" t="s">
        <v>230</v>
      </c>
      <c r="G60" s="326" t="s">
        <v>230</v>
      </c>
      <c r="H60" s="26" t="s">
        <v>230</v>
      </c>
      <c r="I60" s="26" t="s">
        <v>230</v>
      </c>
      <c r="J60" s="26" t="s">
        <v>230</v>
      </c>
      <c r="K60" s="26" t="s">
        <v>230</v>
      </c>
    </row>
    <row r="61" spans="1:11" s="23" customFormat="1" ht="15" customHeight="1" x14ac:dyDescent="0.25">
      <c r="A61" s="24" t="s">
        <v>212</v>
      </c>
      <c r="B61" s="323">
        <v>319</v>
      </c>
      <c r="C61" s="25">
        <v>291</v>
      </c>
      <c r="D61" s="25">
        <v>336</v>
      </c>
      <c r="E61" s="25">
        <v>372</v>
      </c>
      <c r="F61" s="25">
        <v>352</v>
      </c>
      <c r="G61" s="326">
        <v>329.27571091621701</v>
      </c>
      <c r="H61" s="26">
        <v>297.92282404352602</v>
      </c>
      <c r="I61" s="26">
        <v>340.301566291565</v>
      </c>
      <c r="J61" s="26">
        <v>372.13722808804198</v>
      </c>
      <c r="K61" s="26">
        <v>348.69512412908898</v>
      </c>
    </row>
    <row r="62" spans="1:11" s="23" customFormat="1" ht="15" customHeight="1" x14ac:dyDescent="0.25">
      <c r="A62" s="24" t="s">
        <v>213</v>
      </c>
      <c r="B62" s="323" t="s">
        <v>230</v>
      </c>
      <c r="C62" s="25" t="s">
        <v>230</v>
      </c>
      <c r="D62" s="25" t="s">
        <v>230</v>
      </c>
      <c r="E62" s="25" t="s">
        <v>230</v>
      </c>
      <c r="F62" s="25" t="s">
        <v>230</v>
      </c>
      <c r="G62" s="326" t="s">
        <v>230</v>
      </c>
      <c r="H62" s="26" t="s">
        <v>230</v>
      </c>
      <c r="I62" s="26" t="s">
        <v>230</v>
      </c>
      <c r="J62" s="26" t="s">
        <v>230</v>
      </c>
      <c r="K62" s="26" t="s">
        <v>230</v>
      </c>
    </row>
    <row r="63" spans="1:11" s="23" customFormat="1" ht="15" customHeight="1" x14ac:dyDescent="0.25">
      <c r="A63" s="24" t="s">
        <v>214</v>
      </c>
      <c r="B63" s="323">
        <v>254</v>
      </c>
      <c r="C63" s="25">
        <v>271</v>
      </c>
      <c r="D63" s="25">
        <v>256</v>
      </c>
      <c r="E63" s="25">
        <v>295</v>
      </c>
      <c r="F63" s="25">
        <v>324</v>
      </c>
      <c r="G63" s="326">
        <v>157.56212425892801</v>
      </c>
      <c r="H63" s="26">
        <v>168.118175613738</v>
      </c>
      <c r="I63" s="26">
        <v>158.450533396655</v>
      </c>
      <c r="J63" s="26">
        <v>183.51636323955901</v>
      </c>
      <c r="K63" s="26">
        <v>202.47405392272299</v>
      </c>
    </row>
    <row r="64" spans="1:11" s="23" customFormat="1" ht="15" customHeight="1" x14ac:dyDescent="0.25">
      <c r="A64" s="24" t="s">
        <v>215</v>
      </c>
      <c r="B64" s="323">
        <v>79</v>
      </c>
      <c r="C64" s="25">
        <v>111</v>
      </c>
      <c r="D64" s="25">
        <v>78</v>
      </c>
      <c r="E64" s="25">
        <v>111</v>
      </c>
      <c r="F64" s="25">
        <v>104</v>
      </c>
      <c r="G64" s="326">
        <v>149.90359341097701</v>
      </c>
      <c r="H64" s="26">
        <v>207.841170593903</v>
      </c>
      <c r="I64" s="26">
        <v>143.18952219131299</v>
      </c>
      <c r="J64" s="26">
        <v>202.53479522781601</v>
      </c>
      <c r="K64" s="26">
        <v>187.85086287931099</v>
      </c>
    </row>
    <row r="65" spans="1:12" s="23" customFormat="1" ht="15" customHeight="1" x14ac:dyDescent="0.25">
      <c r="A65" s="24" t="s">
        <v>216</v>
      </c>
      <c r="B65" s="323" t="s">
        <v>230</v>
      </c>
      <c r="C65" s="25" t="s">
        <v>230</v>
      </c>
      <c r="D65" s="25" t="s">
        <v>230</v>
      </c>
      <c r="E65" s="25" t="s">
        <v>230</v>
      </c>
      <c r="F65" s="25" t="s">
        <v>230</v>
      </c>
      <c r="G65" s="326" t="s">
        <v>230</v>
      </c>
      <c r="H65" s="26" t="s">
        <v>230</v>
      </c>
      <c r="I65" s="26" t="s">
        <v>230</v>
      </c>
      <c r="J65" s="26" t="s">
        <v>230</v>
      </c>
      <c r="K65" s="26" t="s">
        <v>230</v>
      </c>
    </row>
    <row r="66" spans="1:12" s="29" customFormat="1" ht="24.95" customHeight="1" x14ac:dyDescent="0.25">
      <c r="A66" s="28" t="s">
        <v>217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</row>
    <row r="67" spans="1:12" s="29" customFormat="1" ht="15.95" customHeight="1" x14ac:dyDescent="0.25">
      <c r="A67" s="30" t="s">
        <v>231</v>
      </c>
      <c r="B67" s="23"/>
      <c r="C67" s="23"/>
      <c r="D67" s="23"/>
      <c r="E67" s="23"/>
      <c r="F67" s="23"/>
      <c r="G67" s="23"/>
      <c r="H67" s="23"/>
    </row>
    <row r="68" spans="1:12" s="29" customFormat="1" ht="18" customHeight="1" x14ac:dyDescent="0.25">
      <c r="A68" s="30" t="s">
        <v>218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spans="1:12" s="29" customFormat="1" ht="18" customHeight="1" x14ac:dyDescent="0.25">
      <c r="A69" s="30" t="s">
        <v>219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1:12" s="29" customFormat="1" ht="18" customHeight="1" x14ac:dyDescent="0.25">
      <c r="A70" s="69" t="s">
        <v>289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</row>
    <row r="71" spans="1:12" s="29" customFormat="1" ht="15.75" x14ac:dyDescent="0.25">
      <c r="A71" s="69" t="s">
        <v>290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1:12" ht="15.75" x14ac:dyDescent="0.25">
      <c r="A72" s="68" t="s">
        <v>140</v>
      </c>
      <c r="L72" s="34"/>
    </row>
  </sheetData>
  <sheetProtection algorithmName="SHA-512" hashValue="W3phPC06mNT56l6a0t0xErXjZu9AaE6Bzvwe8AUHzWOJqKSpnWuWFDdA7p9AbNyivHNERhB/B1wAnhMCApxPUg==" saltValue="l5sErC/XPogfMOtthejJrw==" spinCount="100000" sheet="1" objects="1" scenarios="1"/>
  <hyperlinks>
    <hyperlink ref="A72" location="'Table of Contents'!A1" display="Click here to return to the Table of Contents" xr:uid="{CFDB083D-5FD7-4CF3-9EC0-1C5428B64F5E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0F471-CE88-40B7-A548-96BBF0A74E5E}">
  <sheetPr codeName="Sheet28">
    <pageSetUpPr fitToPage="1"/>
  </sheetPr>
  <dimension ref="A1:L72"/>
  <sheetViews>
    <sheetView zoomScaleNormal="100" workbookViewId="0">
      <selection activeCell="K2" sqref="K2"/>
    </sheetView>
  </sheetViews>
  <sheetFormatPr defaultRowHeight="12.75" x14ac:dyDescent="0.2"/>
  <cols>
    <col min="1" max="1" width="23.7109375" style="32" customWidth="1"/>
    <col min="2" max="11" width="10.7109375" style="32" customWidth="1"/>
    <col min="12" max="16384" width="9.140625" style="32"/>
  </cols>
  <sheetData>
    <row r="1" spans="1:11" s="58" customFormat="1" ht="21" x14ac:dyDescent="0.25">
      <c r="A1" s="11" t="s">
        <v>471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35.1" customHeight="1" x14ac:dyDescent="0.2">
      <c r="A2" s="11" t="s">
        <v>363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18" customFormat="1" ht="38.1" customHeight="1" thickBot="1" x14ac:dyDescent="0.35">
      <c r="A3" s="37" t="s">
        <v>223</v>
      </c>
      <c r="B3" s="321" t="s">
        <v>452</v>
      </c>
      <c r="C3" s="16" t="s">
        <v>453</v>
      </c>
      <c r="D3" s="16" t="s">
        <v>454</v>
      </c>
      <c r="E3" s="16" t="s">
        <v>455</v>
      </c>
      <c r="F3" s="16" t="s">
        <v>456</v>
      </c>
      <c r="G3" s="324" t="s">
        <v>457</v>
      </c>
      <c r="H3" s="17" t="s">
        <v>458</v>
      </c>
      <c r="I3" s="17" t="s">
        <v>459</v>
      </c>
      <c r="J3" s="17" t="s">
        <v>460</v>
      </c>
      <c r="K3" s="17" t="s">
        <v>461</v>
      </c>
    </row>
    <row r="4" spans="1:11" s="23" customFormat="1" ht="18" customHeight="1" x14ac:dyDescent="0.25">
      <c r="A4" s="19" t="s">
        <v>154</v>
      </c>
      <c r="B4" s="322">
        <v>37081</v>
      </c>
      <c r="C4" s="20">
        <v>43080</v>
      </c>
      <c r="D4" s="20">
        <v>44859</v>
      </c>
      <c r="E4" s="20">
        <v>44974</v>
      </c>
      <c r="F4" s="20">
        <v>42731</v>
      </c>
      <c r="G4" s="325">
        <v>442.106291791003</v>
      </c>
      <c r="H4" s="21">
        <v>512.53401008619505</v>
      </c>
      <c r="I4" s="21">
        <v>533.03995517901899</v>
      </c>
      <c r="J4" s="21">
        <v>534.588713716082</v>
      </c>
      <c r="K4" s="21">
        <v>508.97280060956098</v>
      </c>
    </row>
    <row r="5" spans="1:11" s="23" customFormat="1" ht="15" customHeight="1" x14ac:dyDescent="0.25">
      <c r="A5" s="24" t="s">
        <v>156</v>
      </c>
      <c r="B5" s="323">
        <v>1917</v>
      </c>
      <c r="C5" s="25">
        <v>2120</v>
      </c>
      <c r="D5" s="25">
        <v>2189</v>
      </c>
      <c r="E5" s="25">
        <v>2212</v>
      </c>
      <c r="F5" s="25">
        <v>2002</v>
      </c>
      <c r="G5" s="326">
        <v>560.12972124834596</v>
      </c>
      <c r="H5" s="26">
        <v>621.85162610381803</v>
      </c>
      <c r="I5" s="26">
        <v>645.97322015749205</v>
      </c>
      <c r="J5" s="26">
        <v>654.80478774118797</v>
      </c>
      <c r="K5" s="26">
        <v>593.77220126234295</v>
      </c>
    </row>
    <row r="6" spans="1:11" s="23" customFormat="1" ht="16.5" customHeight="1" x14ac:dyDescent="0.25">
      <c r="A6" s="23" t="s">
        <v>365</v>
      </c>
      <c r="B6" s="323">
        <v>222</v>
      </c>
      <c r="C6" s="25">
        <v>255</v>
      </c>
      <c r="D6" s="25">
        <v>244</v>
      </c>
      <c r="E6" s="25">
        <v>254</v>
      </c>
      <c r="F6" s="25">
        <v>178</v>
      </c>
      <c r="G6" s="326">
        <v>661.23072414655803</v>
      </c>
      <c r="H6" s="26">
        <v>754.39036228531404</v>
      </c>
      <c r="I6" s="26">
        <v>717.37086942097699</v>
      </c>
      <c r="J6" s="26">
        <v>743.35615299530502</v>
      </c>
      <c r="K6" s="26">
        <v>520.97906433575895</v>
      </c>
    </row>
    <row r="7" spans="1:11" s="23" customFormat="1" ht="15" customHeight="1" x14ac:dyDescent="0.25">
      <c r="A7" s="24" t="s">
        <v>158</v>
      </c>
      <c r="B7" s="323">
        <v>0</v>
      </c>
      <c r="C7" s="25">
        <v>0</v>
      </c>
      <c r="D7" s="25" t="s">
        <v>230</v>
      </c>
      <c r="E7" s="25">
        <v>0</v>
      </c>
      <c r="F7" s="25">
        <v>0</v>
      </c>
      <c r="G7" s="326">
        <v>0</v>
      </c>
      <c r="H7" s="26">
        <v>0</v>
      </c>
      <c r="I7" s="26" t="s">
        <v>230</v>
      </c>
      <c r="J7" s="26">
        <v>0</v>
      </c>
      <c r="K7" s="26">
        <v>0</v>
      </c>
    </row>
    <row r="8" spans="1:11" s="23" customFormat="1" ht="15" customHeight="1" x14ac:dyDescent="0.25">
      <c r="A8" s="24" t="s">
        <v>159</v>
      </c>
      <c r="B8" s="323" t="s">
        <v>230</v>
      </c>
      <c r="C8" s="25" t="s">
        <v>230</v>
      </c>
      <c r="D8" s="25" t="s">
        <v>230</v>
      </c>
      <c r="E8" s="25" t="s">
        <v>230</v>
      </c>
      <c r="F8" s="25" t="s">
        <v>230</v>
      </c>
      <c r="G8" s="326" t="s">
        <v>230</v>
      </c>
      <c r="H8" s="26" t="s">
        <v>230</v>
      </c>
      <c r="I8" s="26" t="s">
        <v>230</v>
      </c>
      <c r="J8" s="26" t="s">
        <v>230</v>
      </c>
      <c r="K8" s="26" t="s">
        <v>230</v>
      </c>
    </row>
    <row r="9" spans="1:11" s="23" customFormat="1" ht="15" customHeight="1" x14ac:dyDescent="0.25">
      <c r="A9" s="24" t="s">
        <v>160</v>
      </c>
      <c r="B9" s="323">
        <v>153</v>
      </c>
      <c r="C9" s="25">
        <v>138</v>
      </c>
      <c r="D9" s="25">
        <v>208</v>
      </c>
      <c r="E9" s="25">
        <v>235</v>
      </c>
      <c r="F9" s="25">
        <v>214</v>
      </c>
      <c r="G9" s="326">
        <v>325.16295569963597</v>
      </c>
      <c r="H9" s="26">
        <v>289.62299484237002</v>
      </c>
      <c r="I9" s="26">
        <v>432.10082641600798</v>
      </c>
      <c r="J9" s="26">
        <v>526.48337885082196</v>
      </c>
      <c r="K9" s="26">
        <v>493.141466242192</v>
      </c>
    </row>
    <row r="10" spans="1:11" s="23" customFormat="1" ht="15" customHeight="1" x14ac:dyDescent="0.25">
      <c r="A10" s="24" t="s">
        <v>161</v>
      </c>
      <c r="B10" s="323" t="s">
        <v>230</v>
      </c>
      <c r="C10" s="25" t="s">
        <v>230</v>
      </c>
      <c r="D10" s="25" t="s">
        <v>230</v>
      </c>
      <c r="E10" s="25" t="s">
        <v>230</v>
      </c>
      <c r="F10" s="25" t="s">
        <v>230</v>
      </c>
      <c r="G10" s="326" t="s">
        <v>230</v>
      </c>
      <c r="H10" s="26" t="s">
        <v>230</v>
      </c>
      <c r="I10" s="26" t="s">
        <v>230</v>
      </c>
      <c r="J10" s="26" t="s">
        <v>230</v>
      </c>
      <c r="K10" s="26" t="s">
        <v>230</v>
      </c>
    </row>
    <row r="11" spans="1:11" s="23" customFormat="1" ht="15" customHeight="1" x14ac:dyDescent="0.25">
      <c r="A11" s="24" t="s">
        <v>162</v>
      </c>
      <c r="B11" s="323" t="s">
        <v>230</v>
      </c>
      <c r="C11" s="25" t="s">
        <v>230</v>
      </c>
      <c r="D11" s="25" t="s">
        <v>230</v>
      </c>
      <c r="E11" s="25" t="s">
        <v>230</v>
      </c>
      <c r="F11" s="25" t="s">
        <v>230</v>
      </c>
      <c r="G11" s="326" t="s">
        <v>230</v>
      </c>
      <c r="H11" s="26" t="s">
        <v>230</v>
      </c>
      <c r="I11" s="26" t="s">
        <v>230</v>
      </c>
      <c r="J11" s="26" t="s">
        <v>230</v>
      </c>
      <c r="K11" s="26" t="s">
        <v>230</v>
      </c>
    </row>
    <row r="12" spans="1:11" s="23" customFormat="1" ht="15" customHeight="1" x14ac:dyDescent="0.25">
      <c r="A12" s="27" t="s">
        <v>163</v>
      </c>
      <c r="B12" s="323">
        <v>790</v>
      </c>
      <c r="C12" s="25">
        <v>886</v>
      </c>
      <c r="D12" s="25">
        <v>1071</v>
      </c>
      <c r="E12" s="25">
        <v>1066</v>
      </c>
      <c r="F12" s="25">
        <v>1016</v>
      </c>
      <c r="G12" s="326">
        <v>362.42228160303102</v>
      </c>
      <c r="H12" s="26">
        <v>405.97614099531597</v>
      </c>
      <c r="I12" s="26">
        <v>487.32741359370402</v>
      </c>
      <c r="J12" s="26">
        <v>485.76196009278402</v>
      </c>
      <c r="K12" s="26">
        <v>461.72163632007903</v>
      </c>
    </row>
    <row r="13" spans="1:11" s="23" customFormat="1" ht="15" customHeight="1" x14ac:dyDescent="0.25">
      <c r="A13" s="24" t="s">
        <v>164</v>
      </c>
      <c r="B13" s="323" t="s">
        <v>230</v>
      </c>
      <c r="C13" s="25" t="s">
        <v>230</v>
      </c>
      <c r="D13" s="25" t="s">
        <v>230</v>
      </c>
      <c r="E13" s="25" t="s">
        <v>230</v>
      </c>
      <c r="F13" s="25" t="s">
        <v>230</v>
      </c>
      <c r="G13" s="326" t="s">
        <v>230</v>
      </c>
      <c r="H13" s="26" t="s">
        <v>230</v>
      </c>
      <c r="I13" s="26" t="s">
        <v>230</v>
      </c>
      <c r="J13" s="26" t="s">
        <v>230</v>
      </c>
      <c r="K13" s="26" t="s">
        <v>230</v>
      </c>
    </row>
    <row r="14" spans="1:11" s="23" customFormat="1" ht="15" customHeight="1" x14ac:dyDescent="0.25">
      <c r="A14" s="24" t="s">
        <v>165</v>
      </c>
      <c r="B14" s="323">
        <v>44</v>
      </c>
      <c r="C14" s="25">
        <v>44</v>
      </c>
      <c r="D14" s="25">
        <v>47</v>
      </c>
      <c r="E14" s="25">
        <v>51</v>
      </c>
      <c r="F14" s="25">
        <v>44</v>
      </c>
      <c r="G14" s="326">
        <v>141.53163125091399</v>
      </c>
      <c r="H14" s="26">
        <v>138.64975429162001</v>
      </c>
      <c r="I14" s="26">
        <v>144.169066029205</v>
      </c>
      <c r="J14" s="26">
        <v>152.77194128542499</v>
      </c>
      <c r="K14" s="26">
        <v>128.61545008221299</v>
      </c>
    </row>
    <row r="15" spans="1:11" s="23" customFormat="1" ht="15" customHeight="1" x14ac:dyDescent="0.25">
      <c r="A15" s="24" t="s">
        <v>166</v>
      </c>
      <c r="B15" s="323">
        <v>866</v>
      </c>
      <c r="C15" s="25">
        <v>1001</v>
      </c>
      <c r="D15" s="25">
        <v>972</v>
      </c>
      <c r="E15" s="25">
        <v>1029</v>
      </c>
      <c r="F15" s="25">
        <v>1113</v>
      </c>
      <c r="G15" s="326">
        <v>399.36250775816302</v>
      </c>
      <c r="H15" s="26">
        <v>456.01812931733599</v>
      </c>
      <c r="I15" s="26">
        <v>436.43808720336199</v>
      </c>
      <c r="J15" s="26">
        <v>456.57565443100299</v>
      </c>
      <c r="K15" s="26">
        <v>487.80426330723498</v>
      </c>
    </row>
    <row r="16" spans="1:11" s="23" customFormat="1" ht="15" customHeight="1" x14ac:dyDescent="0.25">
      <c r="A16" s="24" t="s">
        <v>167</v>
      </c>
      <c r="B16" s="323" t="s">
        <v>230</v>
      </c>
      <c r="C16" s="25" t="s">
        <v>230</v>
      </c>
      <c r="D16" s="25" t="s">
        <v>230</v>
      </c>
      <c r="E16" s="25" t="s">
        <v>230</v>
      </c>
      <c r="F16" s="25" t="s">
        <v>230</v>
      </c>
      <c r="G16" s="326" t="s">
        <v>230</v>
      </c>
      <c r="H16" s="26" t="s">
        <v>230</v>
      </c>
      <c r="I16" s="26" t="s">
        <v>230</v>
      </c>
      <c r="J16" s="26" t="s">
        <v>230</v>
      </c>
      <c r="K16" s="26" t="s">
        <v>230</v>
      </c>
    </row>
    <row r="17" spans="1:11" s="23" customFormat="1" ht="15" customHeight="1" x14ac:dyDescent="0.25">
      <c r="A17" s="27" t="s">
        <v>168</v>
      </c>
      <c r="B17" s="323">
        <v>137</v>
      </c>
      <c r="C17" s="25">
        <v>122</v>
      </c>
      <c r="D17" s="25">
        <v>116</v>
      </c>
      <c r="E17" s="25">
        <v>125</v>
      </c>
      <c r="F17" s="25">
        <v>110</v>
      </c>
      <c r="G17" s="326">
        <v>467.049668118802</v>
      </c>
      <c r="H17" s="26">
        <v>418.80675682856901</v>
      </c>
      <c r="I17" s="26">
        <v>404.64857473995602</v>
      </c>
      <c r="J17" s="26">
        <v>443.145284770194</v>
      </c>
      <c r="K17" s="26">
        <v>395.55115036595203</v>
      </c>
    </row>
    <row r="18" spans="1:11" s="23" customFormat="1" ht="15" customHeight="1" x14ac:dyDescent="0.25">
      <c r="A18" s="24" t="s">
        <v>169</v>
      </c>
      <c r="B18" s="323">
        <v>69</v>
      </c>
      <c r="C18" s="25">
        <v>77</v>
      </c>
      <c r="D18" s="25">
        <v>77</v>
      </c>
      <c r="E18" s="25">
        <v>74</v>
      </c>
      <c r="F18" s="25">
        <v>74</v>
      </c>
      <c r="G18" s="326">
        <v>167.78790765381299</v>
      </c>
      <c r="H18" s="26">
        <v>188.540595291589</v>
      </c>
      <c r="I18" s="26">
        <v>189.271782568097</v>
      </c>
      <c r="J18" s="26">
        <v>180.74927681053401</v>
      </c>
      <c r="K18" s="26">
        <v>181.47299011805401</v>
      </c>
    </row>
    <row r="19" spans="1:11" s="23" customFormat="1" ht="15" customHeight="1" x14ac:dyDescent="0.25">
      <c r="A19" s="24" t="s">
        <v>170</v>
      </c>
      <c r="B19" s="323" t="s">
        <v>230</v>
      </c>
      <c r="C19" s="25" t="s">
        <v>230</v>
      </c>
      <c r="D19" s="25" t="s">
        <v>230</v>
      </c>
      <c r="E19" s="25" t="s">
        <v>230</v>
      </c>
      <c r="F19" s="25" t="s">
        <v>230</v>
      </c>
      <c r="G19" s="326" t="s">
        <v>230</v>
      </c>
      <c r="H19" s="26" t="s">
        <v>230</v>
      </c>
      <c r="I19" s="26" t="s">
        <v>230</v>
      </c>
      <c r="J19" s="26" t="s">
        <v>230</v>
      </c>
      <c r="K19" s="26" t="s">
        <v>230</v>
      </c>
    </row>
    <row r="20" spans="1:11" s="23" customFormat="1" ht="15" customHeight="1" x14ac:dyDescent="0.25">
      <c r="A20" s="24" t="s">
        <v>171</v>
      </c>
      <c r="B20" s="323">
        <v>950</v>
      </c>
      <c r="C20" s="25">
        <v>1195</v>
      </c>
      <c r="D20" s="25">
        <v>1184</v>
      </c>
      <c r="E20" s="25">
        <v>1050</v>
      </c>
      <c r="F20" s="25">
        <v>922</v>
      </c>
      <c r="G20" s="326">
        <v>468.05237323533498</v>
      </c>
      <c r="H20" s="26">
        <v>583.034956614267</v>
      </c>
      <c r="I20" s="26">
        <v>571.52229241919702</v>
      </c>
      <c r="J20" s="26">
        <v>500.333975252058</v>
      </c>
      <c r="K20" s="26">
        <v>435.27560848504999</v>
      </c>
    </row>
    <row r="21" spans="1:11" s="23" customFormat="1" ht="15" customHeight="1" x14ac:dyDescent="0.25">
      <c r="A21" s="24" t="s">
        <v>172</v>
      </c>
      <c r="B21" s="323">
        <v>117</v>
      </c>
      <c r="C21" s="25">
        <v>129</v>
      </c>
      <c r="D21" s="25">
        <v>134</v>
      </c>
      <c r="E21" s="25">
        <v>140</v>
      </c>
      <c r="F21" s="25">
        <v>155</v>
      </c>
      <c r="G21" s="326">
        <v>305.95849218904499</v>
      </c>
      <c r="H21" s="26">
        <v>332.40918727082698</v>
      </c>
      <c r="I21" s="26">
        <v>338.35893157244902</v>
      </c>
      <c r="J21" s="26">
        <v>353.157181090314</v>
      </c>
      <c r="K21" s="26">
        <v>387.40586846410997</v>
      </c>
    </row>
    <row r="22" spans="1:11" s="23" customFormat="1" ht="15" customHeight="1" x14ac:dyDescent="0.25">
      <c r="A22" s="24" t="s">
        <v>173</v>
      </c>
      <c r="B22" s="323" t="s">
        <v>230</v>
      </c>
      <c r="C22" s="25" t="s">
        <v>230</v>
      </c>
      <c r="D22" s="25" t="s">
        <v>230</v>
      </c>
      <c r="E22" s="25" t="s">
        <v>230</v>
      </c>
      <c r="F22" s="25" t="s">
        <v>230</v>
      </c>
      <c r="G22" s="326" t="s">
        <v>230</v>
      </c>
      <c r="H22" s="26" t="s">
        <v>230</v>
      </c>
      <c r="I22" s="26" t="s">
        <v>230</v>
      </c>
      <c r="J22" s="26" t="s">
        <v>230</v>
      </c>
      <c r="K22" s="26" t="s">
        <v>230</v>
      </c>
    </row>
    <row r="23" spans="1:11" s="23" customFormat="1" ht="15" customHeight="1" x14ac:dyDescent="0.25">
      <c r="A23" s="24" t="s">
        <v>174</v>
      </c>
      <c r="B23" s="323" t="s">
        <v>230</v>
      </c>
      <c r="C23" s="25" t="s">
        <v>230</v>
      </c>
      <c r="D23" s="25" t="s">
        <v>230</v>
      </c>
      <c r="E23" s="25" t="s">
        <v>230</v>
      </c>
      <c r="F23" s="25" t="s">
        <v>230</v>
      </c>
      <c r="G23" s="326" t="s">
        <v>230</v>
      </c>
      <c r="H23" s="26" t="s">
        <v>230</v>
      </c>
      <c r="I23" s="26" t="s">
        <v>230</v>
      </c>
      <c r="J23" s="26" t="s">
        <v>230</v>
      </c>
      <c r="K23" s="26" t="s">
        <v>230</v>
      </c>
    </row>
    <row r="24" spans="1:11" s="23" customFormat="1" ht="15" customHeight="1" x14ac:dyDescent="0.25">
      <c r="A24" s="24" t="s">
        <v>175</v>
      </c>
      <c r="B24" s="323">
        <v>13767</v>
      </c>
      <c r="C24" s="25">
        <v>15893</v>
      </c>
      <c r="D24" s="25">
        <v>16786</v>
      </c>
      <c r="E24" s="25">
        <v>16011</v>
      </c>
      <c r="F24" s="25">
        <v>15514</v>
      </c>
      <c r="G24" s="326">
        <v>620.868982192879</v>
      </c>
      <c r="H24" s="26">
        <v>719.67560599800299</v>
      </c>
      <c r="I24" s="26">
        <v>765.969937460457</v>
      </c>
      <c r="J24" s="26">
        <v>737.41606543374098</v>
      </c>
      <c r="K24" s="26">
        <v>723.13476798645604</v>
      </c>
    </row>
    <row r="25" spans="1:11" s="23" customFormat="1" ht="16.5" customHeight="1" x14ac:dyDescent="0.25">
      <c r="A25" s="23" t="s">
        <v>366</v>
      </c>
      <c r="B25" s="323">
        <v>838</v>
      </c>
      <c r="C25" s="25">
        <v>924</v>
      </c>
      <c r="D25" s="25">
        <v>1015</v>
      </c>
      <c r="E25" s="25">
        <v>889</v>
      </c>
      <c r="F25" s="25">
        <v>896</v>
      </c>
      <c r="G25" s="326">
        <v>765.864469419177</v>
      </c>
      <c r="H25" s="26">
        <v>843.87023153594498</v>
      </c>
      <c r="I25" s="26">
        <v>929.47552897654498</v>
      </c>
      <c r="J25" s="26">
        <v>816.82173231618799</v>
      </c>
      <c r="K25" s="26">
        <v>826.53551318240204</v>
      </c>
    </row>
    <row r="26" spans="1:11" s="23" customFormat="1" ht="16.5" customHeight="1" x14ac:dyDescent="0.25">
      <c r="A26" s="23" t="s">
        <v>367</v>
      </c>
      <c r="B26" s="323">
        <v>97</v>
      </c>
      <c r="C26" s="25">
        <v>127</v>
      </c>
      <c r="D26" s="25">
        <v>108</v>
      </c>
      <c r="E26" s="25">
        <v>114</v>
      </c>
      <c r="F26" s="25">
        <v>95</v>
      </c>
      <c r="G26" s="326">
        <v>296.54426038354302</v>
      </c>
      <c r="H26" s="26">
        <v>383.26402565156201</v>
      </c>
      <c r="I26" s="26">
        <v>325.13100686510302</v>
      </c>
      <c r="J26" s="26">
        <v>341.354861362603</v>
      </c>
      <c r="K26" s="26">
        <v>284.935880951515</v>
      </c>
    </row>
    <row r="27" spans="1:11" s="23" customFormat="1" ht="15" customHeight="1" x14ac:dyDescent="0.25">
      <c r="A27" s="24" t="s">
        <v>178</v>
      </c>
      <c r="B27" s="323">
        <v>64</v>
      </c>
      <c r="C27" s="25">
        <v>84</v>
      </c>
      <c r="D27" s="25">
        <v>110</v>
      </c>
      <c r="E27" s="25">
        <v>93</v>
      </c>
      <c r="F27" s="25">
        <v>82</v>
      </c>
      <c r="G27" s="326">
        <v>207.523435070857</v>
      </c>
      <c r="H27" s="26">
        <v>270.206472240891</v>
      </c>
      <c r="I27" s="26">
        <v>349.65534042341301</v>
      </c>
      <c r="J27" s="26">
        <v>291.46974201576597</v>
      </c>
      <c r="K27" s="26">
        <v>253.35967402489601</v>
      </c>
    </row>
    <row r="28" spans="1:11" s="23" customFormat="1" ht="15" customHeight="1" x14ac:dyDescent="0.25">
      <c r="A28" s="24" t="s">
        <v>179</v>
      </c>
      <c r="B28" s="323">
        <v>85</v>
      </c>
      <c r="C28" s="25">
        <v>115</v>
      </c>
      <c r="D28" s="25">
        <v>110</v>
      </c>
      <c r="E28" s="25">
        <v>137</v>
      </c>
      <c r="F28" s="25">
        <v>60</v>
      </c>
      <c r="G28" s="326">
        <v>199.74391533025701</v>
      </c>
      <c r="H28" s="26">
        <v>271.19442800471802</v>
      </c>
      <c r="I28" s="26">
        <v>258.79863469741201</v>
      </c>
      <c r="J28" s="26">
        <v>317.10710196025798</v>
      </c>
      <c r="K28" s="26">
        <v>139.146738321508</v>
      </c>
    </row>
    <row r="29" spans="1:11" s="23" customFormat="1" ht="15" customHeight="1" x14ac:dyDescent="0.25">
      <c r="A29" s="24" t="s">
        <v>180</v>
      </c>
      <c r="B29" s="323" t="s">
        <v>230</v>
      </c>
      <c r="C29" s="25" t="s">
        <v>230</v>
      </c>
      <c r="D29" s="25" t="s">
        <v>230</v>
      </c>
      <c r="E29" s="25" t="s">
        <v>230</v>
      </c>
      <c r="F29" s="25" t="s">
        <v>230</v>
      </c>
      <c r="G29" s="326" t="s">
        <v>230</v>
      </c>
      <c r="H29" s="26" t="s">
        <v>230</v>
      </c>
      <c r="I29" s="26" t="s">
        <v>230</v>
      </c>
      <c r="J29" s="26" t="s">
        <v>230</v>
      </c>
      <c r="K29" s="26" t="s">
        <v>230</v>
      </c>
    </row>
    <row r="30" spans="1:11" s="23" customFormat="1" ht="15" customHeight="1" x14ac:dyDescent="0.25">
      <c r="A30" s="24" t="s">
        <v>181</v>
      </c>
      <c r="B30" s="323" t="s">
        <v>230</v>
      </c>
      <c r="C30" s="25" t="s">
        <v>230</v>
      </c>
      <c r="D30" s="25" t="s">
        <v>230</v>
      </c>
      <c r="E30" s="25" t="s">
        <v>230</v>
      </c>
      <c r="F30" s="25" t="s">
        <v>230</v>
      </c>
      <c r="G30" s="326" t="s">
        <v>230</v>
      </c>
      <c r="H30" s="26" t="s">
        <v>230</v>
      </c>
      <c r="I30" s="26" t="s">
        <v>230</v>
      </c>
      <c r="J30" s="26" t="s">
        <v>230</v>
      </c>
      <c r="K30" s="26" t="s">
        <v>230</v>
      </c>
    </row>
    <row r="31" spans="1:11" s="23" customFormat="1" ht="15" customHeight="1" x14ac:dyDescent="0.25">
      <c r="A31" s="24" t="s">
        <v>182</v>
      </c>
      <c r="B31" s="323">
        <v>170</v>
      </c>
      <c r="C31" s="25">
        <v>175</v>
      </c>
      <c r="D31" s="25">
        <v>255</v>
      </c>
      <c r="E31" s="25">
        <v>345</v>
      </c>
      <c r="F31" s="25">
        <v>288</v>
      </c>
      <c r="G31" s="326">
        <v>279.05448084676402</v>
      </c>
      <c r="H31" s="26">
        <v>281.97989290132102</v>
      </c>
      <c r="I31" s="26">
        <v>405.72426428414298</v>
      </c>
      <c r="J31" s="26">
        <v>538.14965618321401</v>
      </c>
      <c r="K31" s="26">
        <v>442.67847084461403</v>
      </c>
    </row>
    <row r="32" spans="1:11" s="23" customFormat="1" ht="15" customHeight="1" x14ac:dyDescent="0.25">
      <c r="A32" s="24" t="s">
        <v>183</v>
      </c>
      <c r="B32" s="323" t="s">
        <v>230</v>
      </c>
      <c r="C32" s="25" t="s">
        <v>230</v>
      </c>
      <c r="D32" s="25" t="s">
        <v>230</v>
      </c>
      <c r="E32" s="25" t="s">
        <v>230</v>
      </c>
      <c r="F32" s="25" t="s">
        <v>230</v>
      </c>
      <c r="G32" s="326" t="s">
        <v>230</v>
      </c>
      <c r="H32" s="26" t="s">
        <v>230</v>
      </c>
      <c r="I32" s="26" t="s">
        <v>230</v>
      </c>
      <c r="J32" s="26" t="s">
        <v>230</v>
      </c>
      <c r="K32" s="26" t="s">
        <v>230</v>
      </c>
    </row>
    <row r="33" spans="1:11" s="23" customFormat="1" ht="15" customHeight="1" x14ac:dyDescent="0.25">
      <c r="A33" s="24" t="s">
        <v>184</v>
      </c>
      <c r="B33" s="323" t="s">
        <v>230</v>
      </c>
      <c r="C33" s="25" t="s">
        <v>230</v>
      </c>
      <c r="D33" s="25" t="s">
        <v>230</v>
      </c>
      <c r="E33" s="25" t="s">
        <v>230</v>
      </c>
      <c r="F33" s="25" t="s">
        <v>230</v>
      </c>
      <c r="G33" s="326" t="s">
        <v>230</v>
      </c>
      <c r="H33" s="26" t="s">
        <v>230</v>
      </c>
      <c r="I33" s="26" t="s">
        <v>230</v>
      </c>
      <c r="J33" s="26" t="s">
        <v>230</v>
      </c>
      <c r="K33" s="26" t="s">
        <v>230</v>
      </c>
    </row>
    <row r="34" spans="1:11" s="23" customFormat="1" ht="15" customHeight="1" x14ac:dyDescent="0.25">
      <c r="A34" s="24" t="s">
        <v>185</v>
      </c>
      <c r="B34" s="323">
        <v>193</v>
      </c>
      <c r="C34" s="25">
        <v>220</v>
      </c>
      <c r="D34" s="25">
        <v>232</v>
      </c>
      <c r="E34" s="25">
        <v>243</v>
      </c>
      <c r="F34" s="25">
        <v>234</v>
      </c>
      <c r="G34" s="326">
        <v>194.60965770773601</v>
      </c>
      <c r="H34" s="26">
        <v>221.25446079018101</v>
      </c>
      <c r="I34" s="26">
        <v>232.19902684426901</v>
      </c>
      <c r="J34" s="26">
        <v>242.994257526864</v>
      </c>
      <c r="K34" s="26">
        <v>235.28281978574299</v>
      </c>
    </row>
    <row r="35" spans="1:11" s="23" customFormat="1" ht="15" customHeight="1" x14ac:dyDescent="0.25">
      <c r="A35" s="24" t="s">
        <v>186</v>
      </c>
      <c r="B35" s="323">
        <v>45</v>
      </c>
      <c r="C35" s="25">
        <v>64</v>
      </c>
      <c r="D35" s="25">
        <v>61</v>
      </c>
      <c r="E35" s="25">
        <v>59</v>
      </c>
      <c r="F35" s="25">
        <v>48</v>
      </c>
      <c r="G35" s="326">
        <v>156.65735965648199</v>
      </c>
      <c r="H35" s="26">
        <v>221.310538554294</v>
      </c>
      <c r="I35" s="26">
        <v>210.70612490462099</v>
      </c>
      <c r="J35" s="26">
        <v>204.43371722680999</v>
      </c>
      <c r="K35" s="26">
        <v>168.07744387392</v>
      </c>
    </row>
    <row r="36" spans="1:11" s="23" customFormat="1" ht="15" customHeight="1" x14ac:dyDescent="0.25">
      <c r="A36" s="24" t="s">
        <v>187</v>
      </c>
      <c r="B36" s="323" t="s">
        <v>230</v>
      </c>
      <c r="C36" s="25" t="s">
        <v>230</v>
      </c>
      <c r="D36" s="25" t="s">
        <v>230</v>
      </c>
      <c r="E36" s="25" t="s">
        <v>230</v>
      </c>
      <c r="F36" s="25" t="s">
        <v>230</v>
      </c>
      <c r="G36" s="326" t="s">
        <v>230</v>
      </c>
      <c r="H36" s="26" t="s">
        <v>230</v>
      </c>
      <c r="I36" s="26" t="s">
        <v>230</v>
      </c>
      <c r="J36" s="26" t="s">
        <v>230</v>
      </c>
      <c r="K36" s="26" t="s">
        <v>230</v>
      </c>
    </row>
    <row r="37" spans="1:11" s="23" customFormat="1" ht="15" customHeight="1" x14ac:dyDescent="0.25">
      <c r="A37" s="24" t="s">
        <v>188</v>
      </c>
      <c r="B37" s="323">
        <v>1864</v>
      </c>
      <c r="C37" s="25">
        <v>2097</v>
      </c>
      <c r="D37" s="25">
        <v>2342</v>
      </c>
      <c r="E37" s="25">
        <v>2342</v>
      </c>
      <c r="F37" s="25">
        <v>2299</v>
      </c>
      <c r="G37" s="326">
        <v>284.45137240978602</v>
      </c>
      <c r="H37" s="26">
        <v>319.61658322286399</v>
      </c>
      <c r="I37" s="26">
        <v>357.89531442589902</v>
      </c>
      <c r="J37" s="26">
        <v>359.428640237808</v>
      </c>
      <c r="K37" s="26">
        <v>354.816174184072</v>
      </c>
    </row>
    <row r="38" spans="1:11" s="23" customFormat="1" ht="15" customHeight="1" x14ac:dyDescent="0.25">
      <c r="A38" s="24" t="s">
        <v>189</v>
      </c>
      <c r="B38" s="323">
        <v>127</v>
      </c>
      <c r="C38" s="25">
        <v>148</v>
      </c>
      <c r="D38" s="25">
        <v>110</v>
      </c>
      <c r="E38" s="25">
        <v>96</v>
      </c>
      <c r="F38" s="25">
        <v>115</v>
      </c>
      <c r="G38" s="326">
        <v>184.11293360910301</v>
      </c>
      <c r="H38" s="26">
        <v>209.000264310066</v>
      </c>
      <c r="I38" s="26">
        <v>151.58769949189701</v>
      </c>
      <c r="J38" s="26">
        <v>128.32516307730901</v>
      </c>
      <c r="K38" s="26">
        <v>150.99815666362699</v>
      </c>
    </row>
    <row r="39" spans="1:11" s="23" customFormat="1" ht="15" customHeight="1" x14ac:dyDescent="0.25">
      <c r="A39" s="24" t="s">
        <v>190</v>
      </c>
      <c r="B39" s="323" t="s">
        <v>230</v>
      </c>
      <c r="C39" s="25" t="s">
        <v>230</v>
      </c>
      <c r="D39" s="25" t="s">
        <v>230</v>
      </c>
      <c r="E39" s="25" t="s">
        <v>230</v>
      </c>
      <c r="F39" s="25" t="s">
        <v>230</v>
      </c>
      <c r="G39" s="326" t="s">
        <v>230</v>
      </c>
      <c r="H39" s="26" t="s">
        <v>230</v>
      </c>
      <c r="I39" s="26" t="s">
        <v>230</v>
      </c>
      <c r="J39" s="26" t="s">
        <v>230</v>
      </c>
      <c r="K39" s="26" t="s">
        <v>230</v>
      </c>
    </row>
    <row r="40" spans="1:11" s="23" customFormat="1" ht="15" customHeight="1" x14ac:dyDescent="0.25">
      <c r="A40" s="24" t="s">
        <v>191</v>
      </c>
      <c r="B40" s="323">
        <v>1322</v>
      </c>
      <c r="C40" s="25">
        <v>1658</v>
      </c>
      <c r="D40" s="25">
        <v>1993</v>
      </c>
      <c r="E40" s="25">
        <v>1932</v>
      </c>
      <c r="F40" s="25">
        <v>1951</v>
      </c>
      <c r="G40" s="326">
        <v>271.191910813601</v>
      </c>
      <c r="H40" s="26">
        <v>337.10846985504702</v>
      </c>
      <c r="I40" s="26">
        <v>400.80684413091302</v>
      </c>
      <c r="J40" s="26">
        <v>383.26607125610099</v>
      </c>
      <c r="K40" s="26">
        <v>382.62806383340097</v>
      </c>
    </row>
    <row r="41" spans="1:11" s="23" customFormat="1" ht="15" customHeight="1" x14ac:dyDescent="0.25">
      <c r="A41" s="24" t="s">
        <v>192</v>
      </c>
      <c r="B41" s="323">
        <v>1352</v>
      </c>
      <c r="C41" s="25">
        <v>1714</v>
      </c>
      <c r="D41" s="25">
        <v>1815</v>
      </c>
      <c r="E41" s="25">
        <v>2052</v>
      </c>
      <c r="F41" s="25">
        <v>2194</v>
      </c>
      <c r="G41" s="326">
        <v>431.80782887379098</v>
      </c>
      <c r="H41" s="26">
        <v>546.66002088503706</v>
      </c>
      <c r="I41" s="26">
        <v>573.01878545657905</v>
      </c>
      <c r="J41" s="26">
        <v>642.14706521147605</v>
      </c>
      <c r="K41" s="26">
        <v>682.98028606456705</v>
      </c>
    </row>
    <row r="42" spans="1:11" s="23" customFormat="1" ht="15" customHeight="1" x14ac:dyDescent="0.25">
      <c r="A42" s="24" t="s">
        <v>193</v>
      </c>
      <c r="B42" s="323" t="s">
        <v>230</v>
      </c>
      <c r="C42" s="25" t="s">
        <v>230</v>
      </c>
      <c r="D42" s="25" t="s">
        <v>230</v>
      </c>
      <c r="E42" s="25" t="s">
        <v>230</v>
      </c>
      <c r="F42" s="25" t="s">
        <v>230</v>
      </c>
      <c r="G42" s="326" t="s">
        <v>230</v>
      </c>
      <c r="H42" s="26" t="s">
        <v>230</v>
      </c>
      <c r="I42" s="26" t="s">
        <v>230</v>
      </c>
      <c r="J42" s="26" t="s">
        <v>230</v>
      </c>
      <c r="K42" s="26" t="s">
        <v>230</v>
      </c>
    </row>
    <row r="43" spans="1:11" s="23" customFormat="1" ht="15" customHeight="1" x14ac:dyDescent="0.25">
      <c r="A43" s="24" t="s">
        <v>194</v>
      </c>
      <c r="B43" s="323">
        <v>1654</v>
      </c>
      <c r="C43" s="25">
        <v>1904</v>
      </c>
      <c r="D43" s="25">
        <v>1885</v>
      </c>
      <c r="E43" s="25">
        <v>1886</v>
      </c>
      <c r="F43" s="25">
        <v>2119</v>
      </c>
      <c r="G43" s="326">
        <v>349.69420836614398</v>
      </c>
      <c r="H43" s="26">
        <v>399.80785859575298</v>
      </c>
      <c r="I43" s="26">
        <v>392.19109197635697</v>
      </c>
      <c r="J43" s="26">
        <v>388.61027562283698</v>
      </c>
      <c r="K43" s="26">
        <v>434.09789965484202</v>
      </c>
    </row>
    <row r="44" spans="1:11" s="23" customFormat="1" ht="15" customHeight="1" x14ac:dyDescent="0.25">
      <c r="A44" s="24" t="s">
        <v>195</v>
      </c>
      <c r="B44" s="323">
        <v>2911</v>
      </c>
      <c r="C44" s="25">
        <v>3655</v>
      </c>
      <c r="D44" s="25">
        <v>3446</v>
      </c>
      <c r="E44" s="25">
        <v>3580</v>
      </c>
      <c r="F44" s="25">
        <v>3318</v>
      </c>
      <c r="G44" s="326">
        <v>386.86611305124097</v>
      </c>
      <c r="H44" s="26">
        <v>484.18523464414</v>
      </c>
      <c r="I44" s="26">
        <v>454.04420774699599</v>
      </c>
      <c r="J44" s="26">
        <v>471.770080458123</v>
      </c>
      <c r="K44" s="26">
        <v>436.98889885120798</v>
      </c>
    </row>
    <row r="45" spans="1:11" s="23" customFormat="1" ht="15" customHeight="1" x14ac:dyDescent="0.25">
      <c r="A45" s="24" t="s">
        <v>196</v>
      </c>
      <c r="B45" s="323">
        <v>3745</v>
      </c>
      <c r="C45" s="25">
        <v>4019</v>
      </c>
      <c r="D45" s="25">
        <v>4100</v>
      </c>
      <c r="E45" s="25">
        <v>3919</v>
      </c>
      <c r="F45" s="25">
        <v>2834</v>
      </c>
      <c r="G45" s="326">
        <v>1767.77964121639</v>
      </c>
      <c r="H45" s="26">
        <v>1893.9726689076699</v>
      </c>
      <c r="I45" s="26">
        <v>1941.1548245835399</v>
      </c>
      <c r="J45" s="26">
        <v>1893.3090736572201</v>
      </c>
      <c r="K45" s="26">
        <v>1390.86341660741</v>
      </c>
    </row>
    <row r="46" spans="1:11" s="23" customFormat="1" ht="15" customHeight="1" x14ac:dyDescent="0.25">
      <c r="A46" s="24" t="s">
        <v>197</v>
      </c>
      <c r="B46" s="323">
        <v>534</v>
      </c>
      <c r="C46" s="25">
        <v>666</v>
      </c>
      <c r="D46" s="25">
        <v>650</v>
      </c>
      <c r="E46" s="25">
        <v>770</v>
      </c>
      <c r="F46" s="25">
        <v>703</v>
      </c>
      <c r="G46" s="326">
        <v>337.056679710222</v>
      </c>
      <c r="H46" s="26">
        <v>412.264742214291</v>
      </c>
      <c r="I46" s="26">
        <v>395.92751236436999</v>
      </c>
      <c r="J46" s="26">
        <v>457.79009146435402</v>
      </c>
      <c r="K46" s="26">
        <v>411.883036102159</v>
      </c>
    </row>
    <row r="47" spans="1:11" s="23" customFormat="1" ht="15" customHeight="1" x14ac:dyDescent="0.25">
      <c r="A47" s="24" t="s">
        <v>198</v>
      </c>
      <c r="B47" s="323">
        <v>114</v>
      </c>
      <c r="C47" s="25">
        <v>103</v>
      </c>
      <c r="D47" s="25">
        <v>104</v>
      </c>
      <c r="E47" s="25">
        <v>97</v>
      </c>
      <c r="F47" s="25">
        <v>89</v>
      </c>
      <c r="G47" s="326">
        <v>184.762204828633</v>
      </c>
      <c r="H47" s="26">
        <v>166.62463577324201</v>
      </c>
      <c r="I47" s="26">
        <v>167.776901306393</v>
      </c>
      <c r="J47" s="26">
        <v>157.06002177747399</v>
      </c>
      <c r="K47" s="26">
        <v>144.631028743473</v>
      </c>
    </row>
    <row r="48" spans="1:11" s="23" customFormat="1" ht="15" customHeight="1" x14ac:dyDescent="0.25">
      <c r="A48" s="24" t="s">
        <v>199</v>
      </c>
      <c r="B48" s="323">
        <v>412</v>
      </c>
      <c r="C48" s="25">
        <v>531</v>
      </c>
      <c r="D48" s="25">
        <v>480</v>
      </c>
      <c r="E48" s="25">
        <v>568</v>
      </c>
      <c r="F48" s="25">
        <v>515</v>
      </c>
      <c r="G48" s="326">
        <v>278.29766370651498</v>
      </c>
      <c r="H48" s="26">
        <v>359.89728117960499</v>
      </c>
      <c r="I48" s="26">
        <v>329.77601385850102</v>
      </c>
      <c r="J48" s="26">
        <v>390.184652565325</v>
      </c>
      <c r="K48" s="26">
        <v>358.48464000086</v>
      </c>
    </row>
    <row r="49" spans="1:11" s="23" customFormat="1" ht="15" customHeight="1" x14ac:dyDescent="0.25">
      <c r="A49" s="24" t="s">
        <v>200</v>
      </c>
      <c r="B49" s="323">
        <v>155</v>
      </c>
      <c r="C49" s="25">
        <v>201</v>
      </c>
      <c r="D49" s="25">
        <v>285</v>
      </c>
      <c r="E49" s="25">
        <v>255</v>
      </c>
      <c r="F49" s="25">
        <v>235</v>
      </c>
      <c r="G49" s="326">
        <v>150.08898625927401</v>
      </c>
      <c r="H49" s="26">
        <v>195.09181617282201</v>
      </c>
      <c r="I49" s="26">
        <v>274.97790009069899</v>
      </c>
      <c r="J49" s="26">
        <v>243.892280992693</v>
      </c>
      <c r="K49" s="26">
        <v>224.33874838676101</v>
      </c>
    </row>
    <row r="50" spans="1:11" s="23" customFormat="1" ht="15" customHeight="1" x14ac:dyDescent="0.25">
      <c r="A50" s="24" t="s">
        <v>201</v>
      </c>
      <c r="B50" s="323">
        <v>1116</v>
      </c>
      <c r="C50" s="25">
        <v>1475</v>
      </c>
      <c r="D50" s="25">
        <v>1306</v>
      </c>
      <c r="E50" s="25">
        <v>1517</v>
      </c>
      <c r="F50" s="25">
        <v>1312</v>
      </c>
      <c r="G50" s="326">
        <v>270.089150896766</v>
      </c>
      <c r="H50" s="26">
        <v>357.39224782880899</v>
      </c>
      <c r="I50" s="26">
        <v>318.76942684073902</v>
      </c>
      <c r="J50" s="26">
        <v>373.379843862293</v>
      </c>
      <c r="K50" s="26">
        <v>325.77878826894101</v>
      </c>
    </row>
    <row r="51" spans="1:11" s="23" customFormat="1" ht="15" customHeight="1" x14ac:dyDescent="0.25">
      <c r="A51" s="24" t="s">
        <v>202</v>
      </c>
      <c r="B51" s="323">
        <v>136</v>
      </c>
      <c r="C51" s="25">
        <v>151</v>
      </c>
      <c r="D51" s="25">
        <v>156</v>
      </c>
      <c r="E51" s="25">
        <v>126</v>
      </c>
      <c r="F51" s="25">
        <v>115</v>
      </c>
      <c r="G51" s="326">
        <v>231.025889318407</v>
      </c>
      <c r="H51" s="26">
        <v>259.76048643716399</v>
      </c>
      <c r="I51" s="26">
        <v>271.74734765175202</v>
      </c>
      <c r="J51" s="26">
        <v>220.96893427695699</v>
      </c>
      <c r="K51" s="26">
        <v>203.385847470676</v>
      </c>
    </row>
    <row r="52" spans="1:11" s="23" customFormat="1" ht="15" customHeight="1" x14ac:dyDescent="0.25">
      <c r="A52" s="24" t="s">
        <v>203</v>
      </c>
      <c r="B52" s="323">
        <v>133</v>
      </c>
      <c r="C52" s="25">
        <v>90</v>
      </c>
      <c r="D52" s="25">
        <v>133</v>
      </c>
      <c r="E52" s="25">
        <v>97</v>
      </c>
      <c r="F52" s="25">
        <v>163</v>
      </c>
      <c r="G52" s="326">
        <v>398.15673380226002</v>
      </c>
      <c r="H52" s="26">
        <v>265.21869417841299</v>
      </c>
      <c r="I52" s="26">
        <v>389.19045641302898</v>
      </c>
      <c r="J52" s="26">
        <v>281.94576706198598</v>
      </c>
      <c r="K52" s="26">
        <v>469.679812955795</v>
      </c>
    </row>
    <row r="53" spans="1:11" s="23" customFormat="1" ht="15" customHeight="1" x14ac:dyDescent="0.25">
      <c r="A53" s="24" t="s">
        <v>204</v>
      </c>
      <c r="B53" s="323" t="s">
        <v>230</v>
      </c>
      <c r="C53" s="25">
        <v>0</v>
      </c>
      <c r="D53" s="25" t="s">
        <v>230</v>
      </c>
      <c r="E53" s="25" t="s">
        <v>230</v>
      </c>
      <c r="F53" s="25" t="s">
        <v>230</v>
      </c>
      <c r="G53" s="326" t="s">
        <v>230</v>
      </c>
      <c r="H53" s="26">
        <v>0</v>
      </c>
      <c r="I53" s="26" t="s">
        <v>230</v>
      </c>
      <c r="J53" s="26" t="s">
        <v>230</v>
      </c>
      <c r="K53" s="26" t="s">
        <v>230</v>
      </c>
    </row>
    <row r="54" spans="1:11" s="23" customFormat="1" ht="15" customHeight="1" x14ac:dyDescent="0.25">
      <c r="A54" s="24" t="s">
        <v>205</v>
      </c>
      <c r="B54" s="323" t="s">
        <v>230</v>
      </c>
      <c r="C54" s="25" t="s">
        <v>230</v>
      </c>
      <c r="D54" s="25" t="s">
        <v>230</v>
      </c>
      <c r="E54" s="25" t="s">
        <v>230</v>
      </c>
      <c r="F54" s="25" t="s">
        <v>230</v>
      </c>
      <c r="G54" s="326" t="s">
        <v>230</v>
      </c>
      <c r="H54" s="26" t="s">
        <v>230</v>
      </c>
      <c r="I54" s="26" t="s">
        <v>230</v>
      </c>
      <c r="J54" s="26" t="s">
        <v>230</v>
      </c>
      <c r="K54" s="26" t="s">
        <v>230</v>
      </c>
    </row>
    <row r="55" spans="1:11" s="23" customFormat="1" ht="15" customHeight="1" x14ac:dyDescent="0.25">
      <c r="A55" s="24" t="s">
        <v>206</v>
      </c>
      <c r="B55" s="323">
        <v>334</v>
      </c>
      <c r="C55" s="25">
        <v>400</v>
      </c>
      <c r="D55" s="25">
        <v>471</v>
      </c>
      <c r="E55" s="25">
        <v>424</v>
      </c>
      <c r="F55" s="25">
        <v>476</v>
      </c>
      <c r="G55" s="326">
        <v>378.09110174722599</v>
      </c>
      <c r="H55" s="26">
        <v>448.62088793738002</v>
      </c>
      <c r="I55" s="26">
        <v>525.04011470176795</v>
      </c>
      <c r="J55" s="26">
        <v>468.04126322142298</v>
      </c>
      <c r="K55" s="26">
        <v>524.743533082059</v>
      </c>
    </row>
    <row r="56" spans="1:11" s="23" customFormat="1" ht="15" customHeight="1" x14ac:dyDescent="0.25">
      <c r="A56" s="24" t="s">
        <v>207</v>
      </c>
      <c r="B56" s="323">
        <v>304</v>
      </c>
      <c r="C56" s="25">
        <v>286</v>
      </c>
      <c r="D56" s="25">
        <v>255</v>
      </c>
      <c r="E56" s="25">
        <v>393</v>
      </c>
      <c r="F56" s="25">
        <v>350</v>
      </c>
      <c r="G56" s="326">
        <v>311.13957112717702</v>
      </c>
      <c r="H56" s="26">
        <v>295.706183630135</v>
      </c>
      <c r="I56" s="26">
        <v>266.67025391137099</v>
      </c>
      <c r="J56" s="26">
        <v>414.514787937081</v>
      </c>
      <c r="K56" s="26">
        <v>372.106235583152</v>
      </c>
    </row>
    <row r="57" spans="1:11" s="23" customFormat="1" ht="15" customHeight="1" x14ac:dyDescent="0.25">
      <c r="A57" s="24" t="s">
        <v>208</v>
      </c>
      <c r="B57" s="323">
        <v>358</v>
      </c>
      <c r="C57" s="25">
        <v>381</v>
      </c>
      <c r="D57" s="25">
        <v>395</v>
      </c>
      <c r="E57" s="25">
        <v>449</v>
      </c>
      <c r="F57" s="25">
        <v>590</v>
      </c>
      <c r="G57" s="326">
        <v>312.95070400447702</v>
      </c>
      <c r="H57" s="26">
        <v>328.41836958321801</v>
      </c>
      <c r="I57" s="26">
        <v>337.18688725328099</v>
      </c>
      <c r="J57" s="26">
        <v>382.32416908103698</v>
      </c>
      <c r="K57" s="26">
        <v>500.48370595937701</v>
      </c>
    </row>
    <row r="58" spans="1:11" s="23" customFormat="1" ht="15" customHeight="1" x14ac:dyDescent="0.25">
      <c r="A58" s="24" t="s">
        <v>209</v>
      </c>
      <c r="B58" s="323" t="s">
        <v>230</v>
      </c>
      <c r="C58" s="25" t="s">
        <v>230</v>
      </c>
      <c r="D58" s="25">
        <v>57</v>
      </c>
      <c r="E58" s="25">
        <v>86</v>
      </c>
      <c r="F58" s="25">
        <v>74</v>
      </c>
      <c r="G58" s="326" t="s">
        <v>230</v>
      </c>
      <c r="H58" s="26" t="s">
        <v>230</v>
      </c>
      <c r="I58" s="26">
        <v>270.96016039780699</v>
      </c>
      <c r="J58" s="26">
        <v>391.47782189549901</v>
      </c>
      <c r="K58" s="26">
        <v>334.58242518275898</v>
      </c>
    </row>
    <row r="59" spans="1:11" s="23" customFormat="1" ht="15" customHeight="1" x14ac:dyDescent="0.25">
      <c r="A59" s="24" t="s">
        <v>210</v>
      </c>
      <c r="B59" s="323" t="s">
        <v>230</v>
      </c>
      <c r="C59" s="25" t="s">
        <v>230</v>
      </c>
      <c r="D59" s="25" t="s">
        <v>230</v>
      </c>
      <c r="E59" s="25" t="s">
        <v>230</v>
      </c>
      <c r="F59" s="25" t="s">
        <v>230</v>
      </c>
      <c r="G59" s="326" t="s">
        <v>230</v>
      </c>
      <c r="H59" s="26" t="s">
        <v>230</v>
      </c>
      <c r="I59" s="26" t="s">
        <v>230</v>
      </c>
      <c r="J59" s="26" t="s">
        <v>230</v>
      </c>
      <c r="K59" s="26" t="s">
        <v>230</v>
      </c>
    </row>
    <row r="60" spans="1:11" s="23" customFormat="1" ht="15" customHeight="1" x14ac:dyDescent="0.25">
      <c r="A60" s="24" t="s">
        <v>211</v>
      </c>
      <c r="B60" s="323" t="s">
        <v>230</v>
      </c>
      <c r="C60" s="25" t="s">
        <v>230</v>
      </c>
      <c r="D60" s="25" t="s">
        <v>230</v>
      </c>
      <c r="E60" s="25" t="s">
        <v>230</v>
      </c>
      <c r="F60" s="25" t="s">
        <v>230</v>
      </c>
      <c r="G60" s="326" t="s">
        <v>230</v>
      </c>
      <c r="H60" s="26" t="s">
        <v>230</v>
      </c>
      <c r="I60" s="26" t="s">
        <v>230</v>
      </c>
      <c r="J60" s="26" t="s">
        <v>230</v>
      </c>
      <c r="K60" s="26" t="s">
        <v>230</v>
      </c>
    </row>
    <row r="61" spans="1:11" s="23" customFormat="1" ht="15" customHeight="1" x14ac:dyDescent="0.25">
      <c r="A61" s="24" t="s">
        <v>212</v>
      </c>
      <c r="B61" s="323">
        <v>316</v>
      </c>
      <c r="C61" s="25">
        <v>301</v>
      </c>
      <c r="D61" s="25">
        <v>384</v>
      </c>
      <c r="E61" s="25">
        <v>426</v>
      </c>
      <c r="F61" s="25">
        <v>342</v>
      </c>
      <c r="G61" s="326">
        <v>312.816388089795</v>
      </c>
      <c r="H61" s="26">
        <v>294.377415121063</v>
      </c>
      <c r="I61" s="26">
        <v>371.22768801251902</v>
      </c>
      <c r="J61" s="26">
        <v>405.52205156746101</v>
      </c>
      <c r="K61" s="26">
        <v>321.81111971250499</v>
      </c>
    </row>
    <row r="62" spans="1:11" s="23" customFormat="1" ht="15" customHeight="1" x14ac:dyDescent="0.25">
      <c r="A62" s="24" t="s">
        <v>213</v>
      </c>
      <c r="B62" s="323" t="s">
        <v>230</v>
      </c>
      <c r="C62" s="25" t="s">
        <v>230</v>
      </c>
      <c r="D62" s="25" t="s">
        <v>230</v>
      </c>
      <c r="E62" s="25" t="s">
        <v>230</v>
      </c>
      <c r="F62" s="25" t="s">
        <v>230</v>
      </c>
      <c r="G62" s="326" t="s">
        <v>230</v>
      </c>
      <c r="H62" s="26" t="s">
        <v>230</v>
      </c>
      <c r="I62" s="26" t="s">
        <v>230</v>
      </c>
      <c r="J62" s="26" t="s">
        <v>230</v>
      </c>
      <c r="K62" s="26" t="s">
        <v>230</v>
      </c>
    </row>
    <row r="63" spans="1:11" s="23" customFormat="1" ht="15" customHeight="1" x14ac:dyDescent="0.25">
      <c r="A63" s="24" t="s">
        <v>214</v>
      </c>
      <c r="B63" s="323">
        <v>295</v>
      </c>
      <c r="C63" s="25">
        <v>371</v>
      </c>
      <c r="D63" s="25">
        <v>362</v>
      </c>
      <c r="E63" s="25">
        <v>387</v>
      </c>
      <c r="F63" s="25">
        <v>433</v>
      </c>
      <c r="G63" s="326">
        <v>172.87942518473301</v>
      </c>
      <c r="H63" s="26">
        <v>217.849394343965</v>
      </c>
      <c r="I63" s="26">
        <v>212.70176148794999</v>
      </c>
      <c r="J63" s="26">
        <v>228.990837168051</v>
      </c>
      <c r="K63" s="26">
        <v>256.91379370430599</v>
      </c>
    </row>
    <row r="64" spans="1:11" s="23" customFormat="1" ht="15" customHeight="1" x14ac:dyDescent="0.25">
      <c r="A64" s="24" t="s">
        <v>215</v>
      </c>
      <c r="B64" s="323">
        <v>123</v>
      </c>
      <c r="C64" s="25">
        <v>158</v>
      </c>
      <c r="D64" s="25">
        <v>150</v>
      </c>
      <c r="E64" s="25">
        <v>206</v>
      </c>
      <c r="F64" s="25">
        <v>163</v>
      </c>
      <c r="G64" s="326">
        <v>242.20550560789999</v>
      </c>
      <c r="H64" s="26">
        <v>307.04183308193097</v>
      </c>
      <c r="I64" s="26">
        <v>289.30730423261798</v>
      </c>
      <c r="J64" s="26">
        <v>393.15374619089499</v>
      </c>
      <c r="K64" s="26">
        <v>308.700746201345</v>
      </c>
    </row>
    <row r="65" spans="1:12" s="23" customFormat="1" ht="15" customHeight="1" x14ac:dyDescent="0.25">
      <c r="A65" s="24" t="s">
        <v>216</v>
      </c>
      <c r="B65" s="323" t="s">
        <v>230</v>
      </c>
      <c r="C65" s="25" t="s">
        <v>230</v>
      </c>
      <c r="D65" s="25" t="s">
        <v>230</v>
      </c>
      <c r="E65" s="25" t="s">
        <v>230</v>
      </c>
      <c r="F65" s="25" t="s">
        <v>230</v>
      </c>
      <c r="G65" s="326" t="s">
        <v>230</v>
      </c>
      <c r="H65" s="26" t="s">
        <v>230</v>
      </c>
      <c r="I65" s="26" t="s">
        <v>230</v>
      </c>
      <c r="J65" s="26" t="s">
        <v>230</v>
      </c>
      <c r="K65" s="26" t="s">
        <v>230</v>
      </c>
    </row>
    <row r="66" spans="1:12" s="29" customFormat="1" ht="24.95" customHeight="1" x14ac:dyDescent="0.25">
      <c r="A66" s="28" t="s">
        <v>217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</row>
    <row r="67" spans="1:12" s="29" customFormat="1" ht="15.95" customHeight="1" x14ac:dyDescent="0.25">
      <c r="A67" s="30" t="s">
        <v>231</v>
      </c>
      <c r="B67" s="23"/>
      <c r="C67" s="23"/>
      <c r="D67" s="23"/>
      <c r="E67" s="23"/>
      <c r="F67" s="23"/>
      <c r="G67" s="23"/>
      <c r="H67" s="23"/>
    </row>
    <row r="68" spans="1:12" s="29" customFormat="1" ht="18" customHeight="1" x14ac:dyDescent="0.25">
      <c r="A68" s="30" t="s">
        <v>218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spans="1:12" s="29" customFormat="1" ht="18" customHeight="1" x14ac:dyDescent="0.25">
      <c r="A69" s="30" t="s">
        <v>219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1:12" s="29" customFormat="1" ht="18" customHeight="1" x14ac:dyDescent="0.25">
      <c r="A70" s="69" t="s">
        <v>289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</row>
    <row r="71" spans="1:12" s="29" customFormat="1" ht="15.75" x14ac:dyDescent="0.25">
      <c r="A71" s="69" t="s">
        <v>290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1:12" ht="15.75" x14ac:dyDescent="0.25">
      <c r="A72" s="68" t="s">
        <v>140</v>
      </c>
      <c r="L72" s="34"/>
    </row>
  </sheetData>
  <sheetProtection algorithmName="SHA-512" hashValue="x+6BIYODdPfAHC7KAe52AVS2hBjlszVoBq/1p6g78mRIwPdlT0WgHRxUJuxZMfKbLjkqNkeTqe6vIUHCKkVLuA==" saltValue="qEI8JdFpqgjGddtiLGXOVg==" spinCount="100000" sheet="1" objects="1" scenarios="1"/>
  <hyperlinks>
    <hyperlink ref="A72" location="'Table of Contents'!A1" display="Click here to return to the Table of Contents" xr:uid="{DBA4469C-646A-4F92-80F0-8915189BAA7E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7E198-4961-4C45-B973-924026DD9415}">
  <sheetPr codeName="Sheet29"/>
  <dimension ref="A1:S9"/>
  <sheetViews>
    <sheetView workbookViewId="0">
      <selection activeCell="E12" sqref="E12"/>
    </sheetView>
  </sheetViews>
  <sheetFormatPr defaultRowHeight="12.75" x14ac:dyDescent="0.2"/>
  <cols>
    <col min="1" max="1" width="30.7109375" style="32" customWidth="1"/>
    <col min="2" max="7" width="12.42578125" style="32" customWidth="1"/>
    <col min="8" max="8" width="18.28515625" style="32" customWidth="1"/>
    <col min="9" max="9" width="9.42578125" style="32" customWidth="1"/>
    <col min="10" max="16384" width="9.140625" style="32"/>
  </cols>
  <sheetData>
    <row r="1" spans="1:19" s="144" customFormat="1" ht="19.5" x14ac:dyDescent="0.3">
      <c r="A1" s="103" t="s">
        <v>472</v>
      </c>
    </row>
    <row r="2" spans="1:19" s="144" customFormat="1" ht="35.1" customHeight="1" thickBot="1" x14ac:dyDescent="0.35">
      <c r="A2" s="120" t="s">
        <v>473</v>
      </c>
      <c r="M2"/>
      <c r="N2"/>
      <c r="O2"/>
      <c r="P2"/>
      <c r="Q2"/>
      <c r="R2"/>
      <c r="S2"/>
    </row>
    <row r="3" spans="1:19" s="100" customFormat="1" ht="61.5" customHeight="1" thickBot="1" x14ac:dyDescent="0.3">
      <c r="A3" s="393" t="s">
        <v>474</v>
      </c>
      <c r="B3" s="393" t="s">
        <v>692</v>
      </c>
      <c r="C3" s="387" t="s">
        <v>691</v>
      </c>
      <c r="D3" s="387" t="s">
        <v>690</v>
      </c>
      <c r="E3" s="393" t="s">
        <v>731</v>
      </c>
      <c r="F3" s="387" t="s">
        <v>732</v>
      </c>
      <c r="G3" s="389" t="s">
        <v>739</v>
      </c>
    </row>
    <row r="4" spans="1:19" s="23" customFormat="1" ht="18" customHeight="1" x14ac:dyDescent="0.25">
      <c r="A4" s="174" t="s">
        <v>475</v>
      </c>
      <c r="B4" s="319">
        <v>229024</v>
      </c>
      <c r="C4" s="152">
        <v>1750</v>
      </c>
      <c r="D4" s="153">
        <v>7.6411205812491265E-3</v>
      </c>
      <c r="E4" s="319">
        <v>127005</v>
      </c>
      <c r="F4" s="152">
        <v>3608</v>
      </c>
      <c r="G4" s="154">
        <v>2.8408330380693674E-2</v>
      </c>
    </row>
    <row r="5" spans="1:19" s="23" customFormat="1" ht="18" customHeight="1" x14ac:dyDescent="0.25">
      <c r="A5" s="174" t="s">
        <v>476</v>
      </c>
      <c r="B5" s="319">
        <v>15680</v>
      </c>
      <c r="C5" s="152">
        <v>136</v>
      </c>
      <c r="D5" s="153">
        <v>8.673469387755102E-3</v>
      </c>
      <c r="E5" s="319">
        <v>5929</v>
      </c>
      <c r="F5" s="152">
        <v>152</v>
      </c>
      <c r="G5" s="154">
        <v>2.5636700961376286E-2</v>
      </c>
    </row>
    <row r="6" spans="1:19" s="23" customFormat="1" ht="18" customHeight="1" thickBot="1" x14ac:dyDescent="0.3">
      <c r="A6" s="175" t="s">
        <v>477</v>
      </c>
      <c r="B6" s="320">
        <v>15065</v>
      </c>
      <c r="C6" s="158">
        <v>127</v>
      </c>
      <c r="D6" s="159">
        <v>8.4301360769996683E-3</v>
      </c>
      <c r="E6" s="320">
        <v>9071</v>
      </c>
      <c r="F6" s="158">
        <v>606</v>
      </c>
      <c r="G6" s="160">
        <v>6.6806305809723299E-2</v>
      </c>
    </row>
    <row r="7" spans="1:19" s="23" customFormat="1" ht="20.100000000000001" customHeight="1" x14ac:dyDescent="0.25">
      <c r="A7" s="161" t="s">
        <v>382</v>
      </c>
      <c r="B7" s="161"/>
      <c r="C7" s="161"/>
      <c r="D7" s="161"/>
      <c r="E7" s="161"/>
      <c r="F7" s="161"/>
      <c r="G7" s="161"/>
      <c r="H7" s="161"/>
    </row>
    <row r="8" spans="1:19" s="23" customFormat="1" ht="20.100000000000001" customHeight="1" x14ac:dyDescent="0.25">
      <c r="A8" s="142" t="s">
        <v>383</v>
      </c>
      <c r="B8" s="162"/>
      <c r="C8" s="162"/>
      <c r="D8" s="162"/>
      <c r="E8" s="162"/>
      <c r="F8" s="162"/>
      <c r="G8" s="162"/>
      <c r="H8" s="162"/>
    </row>
    <row r="9" spans="1:19" ht="15.75" x14ac:dyDescent="0.25">
      <c r="A9" s="68" t="s">
        <v>140</v>
      </c>
    </row>
  </sheetData>
  <sheetProtection algorithmName="SHA-512" hashValue="YWjEn09bOTR4Ta037LFWIqPAmz5KAaaIQ0RuvK03fnQe/LqfdyC/iegz70nE+l4x+Peurd7Tj1GsFpaV5eazvg==" saltValue="lppJ6bmiO8bSIOgTOzqK4w==" spinCount="100000" sheet="1" objects="1" scenarios="1"/>
  <hyperlinks>
    <hyperlink ref="A9" location="'Table of Contents'!A1" display="Click here to return to the Table of Contents" xr:uid="{7E1F4331-8CF9-45A8-AB34-606473791C55}"/>
  </hyperlinks>
  <printOptions horizontalCentered="1"/>
  <pageMargins left="0.4" right="0.4" top="0.5" bottom="0.1" header="0.3" footer="0"/>
  <pageSetup scale="71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28C3A-7994-459C-A54C-70E3FD49BCA1}">
  <sheetPr codeName="Sheet3">
    <pageSetUpPr fitToPage="1"/>
  </sheetPr>
  <dimension ref="A1:L70"/>
  <sheetViews>
    <sheetView zoomScaleNormal="100" workbookViewId="0">
      <selection activeCell="N7" sqref="N7"/>
    </sheetView>
  </sheetViews>
  <sheetFormatPr defaultRowHeight="12.75" x14ac:dyDescent="0.2"/>
  <cols>
    <col min="1" max="1" width="24.7109375" style="32" customWidth="1"/>
    <col min="2" max="11" width="10.7109375" style="32" customWidth="1"/>
    <col min="12" max="12" width="10.85546875" style="34" customWidth="1"/>
    <col min="13" max="16384" width="9.140625" style="32"/>
  </cols>
  <sheetData>
    <row r="1" spans="1:12" s="13" customFormat="1" ht="21.75" customHeight="1" x14ac:dyDescent="0.3">
      <c r="A1" s="11" t="s">
        <v>141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s="18" customFormat="1" ht="38.1" customHeight="1" thickBot="1" x14ac:dyDescent="0.35">
      <c r="A2" s="243" t="s">
        <v>142</v>
      </c>
      <c r="B2" s="242" t="s">
        <v>143</v>
      </c>
      <c r="C2" s="241" t="s">
        <v>144</v>
      </c>
      <c r="D2" s="241" t="s">
        <v>145</v>
      </c>
      <c r="E2" s="241" t="s">
        <v>146</v>
      </c>
      <c r="F2" s="240" t="s">
        <v>147</v>
      </c>
      <c r="G2" s="241" t="s">
        <v>148</v>
      </c>
      <c r="H2" s="241" t="s">
        <v>149</v>
      </c>
      <c r="I2" s="241" t="s">
        <v>150</v>
      </c>
      <c r="J2" s="241" t="s">
        <v>151</v>
      </c>
      <c r="K2" s="240" t="s">
        <v>152</v>
      </c>
      <c r="L2" s="239" t="s">
        <v>153</v>
      </c>
    </row>
    <row r="3" spans="1:12" s="23" customFormat="1" ht="18" customHeight="1" x14ac:dyDescent="0.25">
      <c r="A3" s="194" t="s">
        <v>154</v>
      </c>
      <c r="B3" s="20">
        <v>198240</v>
      </c>
      <c r="C3" s="20">
        <v>218950</v>
      </c>
      <c r="D3" s="20">
        <v>232514</v>
      </c>
      <c r="E3" s="20">
        <v>237621</v>
      </c>
      <c r="F3" s="190">
        <v>177266</v>
      </c>
      <c r="G3" s="21">
        <v>505.01423549636098</v>
      </c>
      <c r="H3" s="21">
        <v>554.46620693706996</v>
      </c>
      <c r="I3" s="21">
        <v>586.11533767953495</v>
      </c>
      <c r="J3" s="21">
        <v>597.62036830130501</v>
      </c>
      <c r="K3" s="192">
        <v>445.588791370379</v>
      </c>
      <c r="L3" s="22" t="s">
        <v>155</v>
      </c>
    </row>
    <row r="4" spans="1:12" s="23" customFormat="1" ht="15" customHeight="1" x14ac:dyDescent="0.25">
      <c r="A4" s="195" t="s">
        <v>156</v>
      </c>
      <c r="B4" s="25">
        <v>8169</v>
      </c>
      <c r="C4" s="25">
        <v>9170</v>
      </c>
      <c r="D4" s="25">
        <v>9697</v>
      </c>
      <c r="E4" s="25">
        <v>9677</v>
      </c>
      <c r="F4" s="191">
        <v>7214</v>
      </c>
      <c r="G4" s="26">
        <v>498.42400635522603</v>
      </c>
      <c r="H4" s="26">
        <v>555.50440041871798</v>
      </c>
      <c r="I4" s="26">
        <v>584.12249404703505</v>
      </c>
      <c r="J4" s="26">
        <v>579.82042763029801</v>
      </c>
      <c r="K4" s="193">
        <v>431.49675061533401</v>
      </c>
      <c r="L4" s="25">
        <v>18</v>
      </c>
    </row>
    <row r="5" spans="1:12" s="23" customFormat="1" ht="16.5" customHeight="1" x14ac:dyDescent="0.25">
      <c r="A5" s="196" t="s">
        <v>157</v>
      </c>
      <c r="B5" s="25">
        <v>758</v>
      </c>
      <c r="C5" s="25">
        <v>899</v>
      </c>
      <c r="D5" s="25">
        <v>834</v>
      </c>
      <c r="E5" s="25">
        <v>884</v>
      </c>
      <c r="F5" s="191">
        <v>511</v>
      </c>
      <c r="G5" s="26">
        <v>628.90357831631798</v>
      </c>
      <c r="H5" s="26">
        <v>740.85028523087396</v>
      </c>
      <c r="I5" s="26">
        <v>683.02212371548205</v>
      </c>
      <c r="J5" s="26">
        <v>720.65980303114395</v>
      </c>
      <c r="K5" s="193">
        <v>416.61603268477</v>
      </c>
      <c r="L5" s="25">
        <v>20</v>
      </c>
    </row>
    <row r="6" spans="1:12" s="23" customFormat="1" ht="15" customHeight="1" x14ac:dyDescent="0.25">
      <c r="A6" s="195" t="s">
        <v>158</v>
      </c>
      <c r="B6" s="25">
        <v>4</v>
      </c>
      <c r="C6" s="25">
        <v>9</v>
      </c>
      <c r="D6" s="25">
        <v>12</v>
      </c>
      <c r="E6" s="25">
        <v>5</v>
      </c>
      <c r="F6" s="191">
        <v>2</v>
      </c>
      <c r="G6" s="26">
        <v>347.523892267593</v>
      </c>
      <c r="H6" s="26">
        <v>785.34031413612604</v>
      </c>
      <c r="I6" s="26">
        <v>1057.2687224669601</v>
      </c>
      <c r="J6" s="26">
        <v>445.23597506678499</v>
      </c>
      <c r="K6" s="193">
        <v>179.372197309417</v>
      </c>
      <c r="L6" s="25">
        <v>55</v>
      </c>
    </row>
    <row r="7" spans="1:12" s="23" customFormat="1" ht="15" customHeight="1" x14ac:dyDescent="0.25">
      <c r="A7" s="195" t="s">
        <v>159</v>
      </c>
      <c r="B7" s="25">
        <v>95</v>
      </c>
      <c r="C7" s="25">
        <v>66</v>
      </c>
      <c r="D7" s="25">
        <v>63</v>
      </c>
      <c r="E7" s="25">
        <v>70</v>
      </c>
      <c r="F7" s="191">
        <v>55</v>
      </c>
      <c r="G7" s="26">
        <v>259.32194136594399</v>
      </c>
      <c r="H7" s="26">
        <v>177.777777777778</v>
      </c>
      <c r="I7" s="26">
        <v>166.77696889477201</v>
      </c>
      <c r="J7" s="26">
        <v>185.55826529530299</v>
      </c>
      <c r="K7" s="193">
        <v>146.36612821672799</v>
      </c>
      <c r="L7" s="25">
        <v>56</v>
      </c>
    </row>
    <row r="8" spans="1:12" s="23" customFormat="1" ht="15" customHeight="1" x14ac:dyDescent="0.25">
      <c r="A8" s="195" t="s">
        <v>160</v>
      </c>
      <c r="B8" s="25">
        <v>1288</v>
      </c>
      <c r="C8" s="25">
        <v>1209</v>
      </c>
      <c r="D8" s="25">
        <v>1319</v>
      </c>
      <c r="E8" s="25">
        <v>1379</v>
      </c>
      <c r="F8" s="191">
        <v>1123</v>
      </c>
      <c r="G8" s="26">
        <v>574.01085629228203</v>
      </c>
      <c r="H8" s="26">
        <v>535.34897313956299</v>
      </c>
      <c r="I8" s="26">
        <v>582.49425896484695</v>
      </c>
      <c r="J8" s="26">
        <v>642.79454813268001</v>
      </c>
      <c r="K8" s="193">
        <v>544.18933718417099</v>
      </c>
      <c r="L8" s="25">
        <v>5</v>
      </c>
    </row>
    <row r="9" spans="1:12" s="23" customFormat="1" ht="15" customHeight="1" x14ac:dyDescent="0.25">
      <c r="A9" s="195" t="s">
        <v>161</v>
      </c>
      <c r="B9" s="25">
        <v>86</v>
      </c>
      <c r="C9" s="25">
        <v>75</v>
      </c>
      <c r="D9" s="25">
        <v>119</v>
      </c>
      <c r="E9" s="25">
        <v>101</v>
      </c>
      <c r="F9" s="191">
        <v>6</v>
      </c>
      <c r="G9" s="26">
        <v>192.12295869356399</v>
      </c>
      <c r="H9" s="26">
        <v>167.950555356503</v>
      </c>
      <c r="I9" s="26">
        <v>266.98375661850503</v>
      </c>
      <c r="J9" s="26">
        <v>227.462108416098</v>
      </c>
      <c r="K9" s="193">
        <v>13.5482996883891</v>
      </c>
      <c r="L9" s="25">
        <v>61</v>
      </c>
    </row>
    <row r="10" spans="1:12" s="23" customFormat="1" ht="15" customHeight="1" x14ac:dyDescent="0.25">
      <c r="A10" s="195" t="s">
        <v>162</v>
      </c>
      <c r="B10" s="25">
        <v>70</v>
      </c>
      <c r="C10" s="25">
        <v>49</v>
      </c>
      <c r="D10" s="25">
        <v>56</v>
      </c>
      <c r="E10" s="25">
        <v>80</v>
      </c>
      <c r="F10" s="191">
        <v>52</v>
      </c>
      <c r="G10" s="26">
        <v>320.07315957933201</v>
      </c>
      <c r="H10" s="26">
        <v>222.51487216747699</v>
      </c>
      <c r="I10" s="26">
        <v>255.03233445668999</v>
      </c>
      <c r="J10" s="26">
        <v>362.894080290315</v>
      </c>
      <c r="K10" s="193">
        <v>235.56058890147199</v>
      </c>
      <c r="L10" s="25">
        <v>44</v>
      </c>
    </row>
    <row r="11" spans="1:12" s="23" customFormat="1" ht="15" customHeight="1" x14ac:dyDescent="0.25">
      <c r="A11" s="197" t="s">
        <v>163</v>
      </c>
      <c r="B11" s="25">
        <v>5208</v>
      </c>
      <c r="C11" s="25">
        <v>5722</v>
      </c>
      <c r="D11" s="25">
        <v>6143</v>
      </c>
      <c r="E11" s="25">
        <v>6037</v>
      </c>
      <c r="F11" s="191">
        <v>4476</v>
      </c>
      <c r="G11" s="26">
        <v>460.66929729356798</v>
      </c>
      <c r="H11" s="26">
        <v>503.23337557726302</v>
      </c>
      <c r="I11" s="26">
        <v>536.82630177975</v>
      </c>
      <c r="J11" s="26">
        <v>526.20614694548499</v>
      </c>
      <c r="K11" s="193">
        <v>389.28509305966298</v>
      </c>
      <c r="L11" s="25">
        <v>24</v>
      </c>
    </row>
    <row r="12" spans="1:12" s="23" customFormat="1" ht="15" customHeight="1" x14ac:dyDescent="0.25">
      <c r="A12" s="195" t="s">
        <v>164</v>
      </c>
      <c r="B12" s="25">
        <v>63</v>
      </c>
      <c r="C12" s="25">
        <v>100</v>
      </c>
      <c r="D12" s="25">
        <v>89</v>
      </c>
      <c r="E12" s="25">
        <v>65</v>
      </c>
      <c r="F12" s="191">
        <v>86</v>
      </c>
      <c r="G12" s="26">
        <v>235.41721161391601</v>
      </c>
      <c r="H12" s="26">
        <v>376.71877943115499</v>
      </c>
      <c r="I12" s="26">
        <v>328.21950140138699</v>
      </c>
      <c r="J12" s="26">
        <v>238.90910427463501</v>
      </c>
      <c r="K12" s="193">
        <v>316.25786047880001</v>
      </c>
      <c r="L12" s="25">
        <v>35</v>
      </c>
    </row>
    <row r="13" spans="1:12" s="23" customFormat="1" ht="15" customHeight="1" x14ac:dyDescent="0.25">
      <c r="A13" s="195" t="s">
        <v>165</v>
      </c>
      <c r="B13" s="25">
        <v>445</v>
      </c>
      <c r="C13" s="25">
        <v>451</v>
      </c>
      <c r="D13" s="25">
        <v>447</v>
      </c>
      <c r="E13" s="25">
        <v>488</v>
      </c>
      <c r="F13" s="191">
        <v>357</v>
      </c>
      <c r="G13" s="26">
        <v>242.58084210985399</v>
      </c>
      <c r="H13" s="26">
        <v>243.20272645894701</v>
      </c>
      <c r="I13" s="26">
        <v>237.87857017417801</v>
      </c>
      <c r="J13" s="26">
        <v>258.44993591712699</v>
      </c>
      <c r="K13" s="193">
        <v>185.92587963252299</v>
      </c>
      <c r="L13" s="25">
        <v>54</v>
      </c>
    </row>
    <row r="14" spans="1:12" s="23" customFormat="1" ht="15" customHeight="1" x14ac:dyDescent="0.25">
      <c r="A14" s="195" t="s">
        <v>166</v>
      </c>
      <c r="B14" s="25">
        <v>6442</v>
      </c>
      <c r="C14" s="25">
        <v>7168</v>
      </c>
      <c r="D14" s="25">
        <v>7137</v>
      </c>
      <c r="E14" s="25">
        <v>7269</v>
      </c>
      <c r="F14" s="191">
        <v>5534</v>
      </c>
      <c r="G14" s="26">
        <v>651.954344979182</v>
      </c>
      <c r="H14" s="26">
        <v>718.16523210623404</v>
      </c>
      <c r="I14" s="26">
        <v>707.503682746506</v>
      </c>
      <c r="J14" s="26">
        <v>713.74076157877198</v>
      </c>
      <c r="K14" s="193">
        <v>539.18808057227602</v>
      </c>
      <c r="L14" s="25">
        <v>7</v>
      </c>
    </row>
    <row r="15" spans="1:12" s="23" customFormat="1" ht="15" customHeight="1" x14ac:dyDescent="0.25">
      <c r="A15" s="195" t="s">
        <v>167</v>
      </c>
      <c r="B15" s="25">
        <v>108</v>
      </c>
      <c r="C15" s="25">
        <v>111</v>
      </c>
      <c r="D15" s="25">
        <v>120</v>
      </c>
      <c r="E15" s="25">
        <v>123</v>
      </c>
      <c r="F15" s="191">
        <v>71</v>
      </c>
      <c r="G15" s="26">
        <v>380.92550790067702</v>
      </c>
      <c r="H15" s="26">
        <v>389.73350654822502</v>
      </c>
      <c r="I15" s="26">
        <v>419.375131054728</v>
      </c>
      <c r="J15" s="26">
        <v>423.08750687947202</v>
      </c>
      <c r="K15" s="193">
        <v>240.620869624157</v>
      </c>
      <c r="L15" s="25">
        <v>42</v>
      </c>
    </row>
    <row r="16" spans="1:12" s="23" customFormat="1" ht="15" customHeight="1" x14ac:dyDescent="0.25">
      <c r="A16" s="197" t="s">
        <v>168</v>
      </c>
      <c r="B16" s="25">
        <v>749</v>
      </c>
      <c r="C16" s="25">
        <v>714</v>
      </c>
      <c r="D16" s="25">
        <v>792</v>
      </c>
      <c r="E16" s="25">
        <v>837</v>
      </c>
      <c r="F16" s="191">
        <v>533</v>
      </c>
      <c r="G16" s="26">
        <v>553.58462675535804</v>
      </c>
      <c r="H16" s="26">
        <v>528.33707017115501</v>
      </c>
      <c r="I16" s="26">
        <v>587.45429056735304</v>
      </c>
      <c r="J16" s="26">
        <v>625.46704528471105</v>
      </c>
      <c r="K16" s="193">
        <v>401.63971485840898</v>
      </c>
      <c r="L16" s="25">
        <v>22</v>
      </c>
    </row>
    <row r="17" spans="1:12" s="23" customFormat="1" ht="15" customHeight="1" x14ac:dyDescent="0.25">
      <c r="A17" s="195" t="s">
        <v>169</v>
      </c>
      <c r="B17" s="25">
        <v>873</v>
      </c>
      <c r="C17" s="25">
        <v>981</v>
      </c>
      <c r="D17" s="25">
        <v>1061</v>
      </c>
      <c r="E17" s="25">
        <v>1096</v>
      </c>
      <c r="F17" s="191">
        <v>722</v>
      </c>
      <c r="G17" s="26">
        <v>470.08523996962998</v>
      </c>
      <c r="H17" s="26">
        <v>524.68871678575999</v>
      </c>
      <c r="I17" s="26">
        <v>564.53586744846803</v>
      </c>
      <c r="J17" s="26">
        <v>580.01079582138198</v>
      </c>
      <c r="K17" s="193">
        <v>383.858791004306</v>
      </c>
      <c r="L17" s="25">
        <v>25</v>
      </c>
    </row>
    <row r="18" spans="1:12" s="23" customFormat="1" ht="15" customHeight="1" x14ac:dyDescent="0.25">
      <c r="A18" s="195" t="s">
        <v>170</v>
      </c>
      <c r="B18" s="25">
        <v>74</v>
      </c>
      <c r="C18" s="25">
        <v>45</v>
      </c>
      <c r="D18" s="25">
        <v>68</v>
      </c>
      <c r="E18" s="25">
        <v>80</v>
      </c>
      <c r="F18" s="191">
        <v>68</v>
      </c>
      <c r="G18" s="26">
        <v>397.25144943096399</v>
      </c>
      <c r="H18" s="26">
        <v>242.39159709130101</v>
      </c>
      <c r="I18" s="26">
        <v>367.15080179256</v>
      </c>
      <c r="J18" s="26">
        <v>433.29903049341902</v>
      </c>
      <c r="K18" s="193">
        <v>368.983667046503</v>
      </c>
      <c r="L18" s="25">
        <v>30</v>
      </c>
    </row>
    <row r="19" spans="1:12" s="23" customFormat="1" ht="15" customHeight="1" x14ac:dyDescent="0.25">
      <c r="A19" s="195" t="s">
        <v>171</v>
      </c>
      <c r="B19" s="25">
        <v>6337</v>
      </c>
      <c r="C19" s="25">
        <v>6836</v>
      </c>
      <c r="D19" s="25">
        <v>6956</v>
      </c>
      <c r="E19" s="25">
        <v>6907</v>
      </c>
      <c r="F19" s="191">
        <v>5286</v>
      </c>
      <c r="G19" s="26">
        <v>716.35926259196106</v>
      </c>
      <c r="H19" s="26">
        <v>765.56695743129706</v>
      </c>
      <c r="I19" s="26">
        <v>771.68591628827505</v>
      </c>
      <c r="J19" s="26">
        <v>759.26379882532297</v>
      </c>
      <c r="K19" s="193">
        <v>578.986281113941</v>
      </c>
      <c r="L19" s="25">
        <v>4</v>
      </c>
    </row>
    <row r="20" spans="1:12" s="23" customFormat="1" ht="15" customHeight="1" x14ac:dyDescent="0.25">
      <c r="A20" s="195" t="s">
        <v>172</v>
      </c>
      <c r="B20" s="25">
        <v>863</v>
      </c>
      <c r="C20" s="25">
        <v>991</v>
      </c>
      <c r="D20" s="25">
        <v>982</v>
      </c>
      <c r="E20" s="25">
        <v>1203</v>
      </c>
      <c r="F20" s="191">
        <v>1010</v>
      </c>
      <c r="G20" s="26">
        <v>580.07447537876203</v>
      </c>
      <c r="H20" s="26">
        <v>659.34797072521599</v>
      </c>
      <c r="I20" s="26">
        <v>643.31431341591997</v>
      </c>
      <c r="J20" s="26">
        <v>783.60104740688598</v>
      </c>
      <c r="K20" s="193">
        <v>652.68667808329803</v>
      </c>
      <c r="L20" s="25">
        <v>1</v>
      </c>
    </row>
    <row r="21" spans="1:12" s="23" customFormat="1" ht="15" customHeight="1" x14ac:dyDescent="0.25">
      <c r="A21" s="195" t="s">
        <v>173</v>
      </c>
      <c r="B21" s="25">
        <v>284</v>
      </c>
      <c r="C21" s="25">
        <v>261</v>
      </c>
      <c r="D21" s="25">
        <v>331</v>
      </c>
      <c r="E21" s="25">
        <v>277</v>
      </c>
      <c r="F21" s="191">
        <v>244</v>
      </c>
      <c r="G21" s="26">
        <v>441.38445518549003</v>
      </c>
      <c r="H21" s="26">
        <v>403.85597350952401</v>
      </c>
      <c r="I21" s="26">
        <v>512.46322960210603</v>
      </c>
      <c r="J21" s="26">
        <v>432.27215980024999</v>
      </c>
      <c r="K21" s="193">
        <v>382.61905881984001</v>
      </c>
      <c r="L21" s="25">
        <v>26</v>
      </c>
    </row>
    <row r="22" spans="1:12" s="23" customFormat="1" ht="15" customHeight="1" x14ac:dyDescent="0.25">
      <c r="A22" s="195" t="s">
        <v>174</v>
      </c>
      <c r="B22" s="25">
        <v>76</v>
      </c>
      <c r="C22" s="25">
        <v>94</v>
      </c>
      <c r="D22" s="25">
        <v>117</v>
      </c>
      <c r="E22" s="25">
        <v>67</v>
      </c>
      <c r="F22" s="191">
        <v>70</v>
      </c>
      <c r="G22" s="26">
        <v>255.41067347761799</v>
      </c>
      <c r="H22" s="26">
        <v>315.902675090738</v>
      </c>
      <c r="I22" s="26">
        <v>394.032263496447</v>
      </c>
      <c r="J22" s="26">
        <v>231.25776611901099</v>
      </c>
      <c r="K22" s="193">
        <v>242.44943197561699</v>
      </c>
      <c r="L22" s="25">
        <v>41</v>
      </c>
    </row>
    <row r="23" spans="1:12" s="23" customFormat="1" ht="15" customHeight="1" x14ac:dyDescent="0.25">
      <c r="A23" s="195" t="s">
        <v>175</v>
      </c>
      <c r="B23" s="25">
        <v>59156</v>
      </c>
      <c r="C23" s="25">
        <v>64300</v>
      </c>
      <c r="D23" s="25">
        <v>68025</v>
      </c>
      <c r="E23" s="25">
        <v>69923</v>
      </c>
      <c r="F23" s="191">
        <v>52603</v>
      </c>
      <c r="G23" s="26">
        <v>580.52337976558704</v>
      </c>
      <c r="H23" s="26">
        <v>628.98268067331901</v>
      </c>
      <c r="I23" s="26">
        <v>665.18339651394001</v>
      </c>
      <c r="J23" s="26">
        <v>684.78339855406398</v>
      </c>
      <c r="K23" s="193">
        <v>517.155965638814</v>
      </c>
      <c r="L23" s="25">
        <v>9</v>
      </c>
    </row>
    <row r="24" spans="1:12" s="23" customFormat="1" ht="16.5" customHeight="1" x14ac:dyDescent="0.25">
      <c r="A24" s="196" t="s">
        <v>176</v>
      </c>
      <c r="B24" s="25">
        <v>3843</v>
      </c>
      <c r="C24" s="25">
        <v>4297</v>
      </c>
      <c r="D24" s="25">
        <v>3978</v>
      </c>
      <c r="E24" s="25">
        <v>3739</v>
      </c>
      <c r="F24" s="191">
        <v>2540</v>
      </c>
      <c r="G24" s="26">
        <v>806.38258429831001</v>
      </c>
      <c r="H24" s="26">
        <v>901.01475141085098</v>
      </c>
      <c r="I24" s="26">
        <v>836.372122459303</v>
      </c>
      <c r="J24" s="26">
        <v>788.75811446164903</v>
      </c>
      <c r="K24" s="193">
        <v>537.96011432398996</v>
      </c>
      <c r="L24" s="25">
        <v>8</v>
      </c>
    </row>
    <row r="25" spans="1:12" s="23" customFormat="1" ht="16.5" customHeight="1" x14ac:dyDescent="0.25">
      <c r="A25" s="196" t="s">
        <v>177</v>
      </c>
      <c r="B25" s="25">
        <v>586</v>
      </c>
      <c r="C25" s="25">
        <v>647</v>
      </c>
      <c r="D25" s="25">
        <v>695</v>
      </c>
      <c r="E25" s="25">
        <v>669</v>
      </c>
      <c r="F25" s="191">
        <v>347</v>
      </c>
      <c r="G25" s="26">
        <v>412.43482913233697</v>
      </c>
      <c r="H25" s="26">
        <v>449.50915937403801</v>
      </c>
      <c r="I25" s="26">
        <v>481.68083485392498</v>
      </c>
      <c r="J25" s="26">
        <v>461.17662580140097</v>
      </c>
      <c r="K25" s="193">
        <v>239.603379993342</v>
      </c>
      <c r="L25" s="25">
        <v>43</v>
      </c>
    </row>
    <row r="26" spans="1:12" s="23" customFormat="1" ht="15" customHeight="1" x14ac:dyDescent="0.25">
      <c r="A26" s="195" t="s">
        <v>178</v>
      </c>
      <c r="B26" s="25">
        <v>767</v>
      </c>
      <c r="C26" s="25">
        <v>817</v>
      </c>
      <c r="D26" s="25">
        <v>920</v>
      </c>
      <c r="E26" s="25">
        <v>969</v>
      </c>
      <c r="F26" s="191">
        <v>660</v>
      </c>
      <c r="G26" s="26">
        <v>495.82716512272901</v>
      </c>
      <c r="H26" s="26">
        <v>523.45957444082103</v>
      </c>
      <c r="I26" s="26">
        <v>583.74893719622798</v>
      </c>
      <c r="J26" s="26">
        <v>614.51238537346399</v>
      </c>
      <c r="K26" s="193">
        <v>415.63283247477898</v>
      </c>
      <c r="L26" s="25">
        <v>21</v>
      </c>
    </row>
    <row r="27" spans="1:12" s="23" customFormat="1" ht="15" customHeight="1" x14ac:dyDescent="0.25">
      <c r="A27" s="195" t="s">
        <v>179</v>
      </c>
      <c r="B27" s="25">
        <v>772</v>
      </c>
      <c r="C27" s="25">
        <v>892</v>
      </c>
      <c r="D27" s="25">
        <v>817</v>
      </c>
      <c r="E27" s="25">
        <v>924</v>
      </c>
      <c r="F27" s="191">
        <v>559</v>
      </c>
      <c r="G27" s="26">
        <v>293.52496102809801</v>
      </c>
      <c r="H27" s="26">
        <v>340.05177021344701</v>
      </c>
      <c r="I27" s="26">
        <v>311.55380309189502</v>
      </c>
      <c r="J27" s="26">
        <v>354.06504220807801</v>
      </c>
      <c r="K27" s="193">
        <v>215.866788180231</v>
      </c>
      <c r="L27" s="25">
        <v>51</v>
      </c>
    </row>
    <row r="28" spans="1:12" s="23" customFormat="1" ht="15" customHeight="1" x14ac:dyDescent="0.25">
      <c r="A28" s="195" t="s">
        <v>180</v>
      </c>
      <c r="B28" s="25">
        <v>39</v>
      </c>
      <c r="C28" s="25">
        <v>24</v>
      </c>
      <c r="D28" s="25">
        <v>32</v>
      </c>
      <c r="E28" s="25">
        <v>33</v>
      </c>
      <c r="F28" s="191">
        <v>26</v>
      </c>
      <c r="G28" s="26">
        <v>215.875124543341</v>
      </c>
      <c r="H28" s="26">
        <v>133.392618941752</v>
      </c>
      <c r="I28" s="26">
        <v>178.74099312964299</v>
      </c>
      <c r="J28" s="26">
        <v>184.95684340320599</v>
      </c>
      <c r="K28" s="193">
        <v>146.24817189785099</v>
      </c>
      <c r="L28" s="25">
        <v>57</v>
      </c>
    </row>
    <row r="29" spans="1:12" s="23" customFormat="1" ht="15" customHeight="1" x14ac:dyDescent="0.25">
      <c r="A29" s="195" t="s">
        <v>181</v>
      </c>
      <c r="B29" s="25">
        <v>333</v>
      </c>
      <c r="C29" s="25">
        <v>359</v>
      </c>
      <c r="D29" s="25">
        <v>434</v>
      </c>
      <c r="E29" s="25">
        <v>410</v>
      </c>
      <c r="F29" s="191">
        <v>377</v>
      </c>
      <c r="G29" s="26">
        <v>376.11818921116799</v>
      </c>
      <c r="H29" s="26">
        <v>404.51160013070597</v>
      </c>
      <c r="I29" s="26">
        <v>490.43427163730502</v>
      </c>
      <c r="J29" s="26">
        <v>465.24822695035499</v>
      </c>
      <c r="K29" s="193">
        <v>430.90146415059797</v>
      </c>
      <c r="L29" s="25">
        <v>19</v>
      </c>
    </row>
    <row r="30" spans="1:12" s="23" customFormat="1" ht="15" customHeight="1" x14ac:dyDescent="0.25">
      <c r="A30" s="195" t="s">
        <v>182</v>
      </c>
      <c r="B30" s="25">
        <v>1205</v>
      </c>
      <c r="C30" s="25">
        <v>1041</v>
      </c>
      <c r="D30" s="25">
        <v>1645</v>
      </c>
      <c r="E30" s="25">
        <v>1656</v>
      </c>
      <c r="F30" s="191">
        <v>1290</v>
      </c>
      <c r="G30" s="26">
        <v>444.87927342538597</v>
      </c>
      <c r="H30" s="26">
        <v>378.289593220585</v>
      </c>
      <c r="I30" s="26">
        <v>591.91824691446902</v>
      </c>
      <c r="J30" s="26">
        <v>588.08488877524906</v>
      </c>
      <c r="K30" s="193">
        <v>453.01147277892699</v>
      </c>
      <c r="L30" s="25">
        <v>15</v>
      </c>
    </row>
    <row r="31" spans="1:12" s="23" customFormat="1" ht="15" customHeight="1" x14ac:dyDescent="0.25">
      <c r="A31" s="195" t="s">
        <v>183</v>
      </c>
      <c r="B31" s="25">
        <v>22</v>
      </c>
      <c r="C31" s="25">
        <v>14</v>
      </c>
      <c r="D31" s="25">
        <v>19</v>
      </c>
      <c r="E31" s="25">
        <v>10</v>
      </c>
      <c r="F31" s="191">
        <v>13</v>
      </c>
      <c r="G31" s="26">
        <v>231.53020416754401</v>
      </c>
      <c r="H31" s="26">
        <v>147.67932489451499</v>
      </c>
      <c r="I31" s="26">
        <v>200.252951096121</v>
      </c>
      <c r="J31" s="26">
        <v>105.73059843518701</v>
      </c>
      <c r="K31" s="193">
        <v>138.062871707732</v>
      </c>
      <c r="L31" s="25">
        <v>58</v>
      </c>
    </row>
    <row r="32" spans="1:12" s="23" customFormat="1" ht="15" customHeight="1" x14ac:dyDescent="0.25">
      <c r="A32" s="195" t="s">
        <v>184</v>
      </c>
      <c r="B32" s="25">
        <v>33</v>
      </c>
      <c r="C32" s="25">
        <v>27</v>
      </c>
      <c r="D32" s="25">
        <v>22</v>
      </c>
      <c r="E32" s="25">
        <v>32</v>
      </c>
      <c r="F32" s="191">
        <v>30</v>
      </c>
      <c r="G32" s="26">
        <v>242.166287517429</v>
      </c>
      <c r="H32" s="26">
        <v>198.03432594983099</v>
      </c>
      <c r="I32" s="26">
        <v>162.40956739997</v>
      </c>
      <c r="J32" s="26">
        <v>235.55391976444599</v>
      </c>
      <c r="K32" s="193">
        <v>223.09808879303901</v>
      </c>
      <c r="L32" s="25">
        <v>50</v>
      </c>
    </row>
    <row r="33" spans="1:12" s="23" customFormat="1" ht="15" customHeight="1" x14ac:dyDescent="0.25">
      <c r="A33" s="195" t="s">
        <v>185</v>
      </c>
      <c r="B33" s="25">
        <v>1813</v>
      </c>
      <c r="C33" s="25">
        <v>2134</v>
      </c>
      <c r="D33" s="25">
        <v>2239</v>
      </c>
      <c r="E33" s="25">
        <v>2435</v>
      </c>
      <c r="F33" s="191">
        <v>1915</v>
      </c>
      <c r="G33" s="26">
        <v>413.36917538207598</v>
      </c>
      <c r="H33" s="26">
        <v>485.19628395123499</v>
      </c>
      <c r="I33" s="26">
        <v>506.83170199473</v>
      </c>
      <c r="J33" s="26">
        <v>549.16925464087501</v>
      </c>
      <c r="K33" s="193">
        <v>433.95499558113698</v>
      </c>
      <c r="L33" s="25">
        <v>17</v>
      </c>
    </row>
    <row r="34" spans="1:12" s="23" customFormat="1" ht="15" customHeight="1" x14ac:dyDescent="0.25">
      <c r="A34" s="195" t="s">
        <v>186</v>
      </c>
      <c r="B34" s="25">
        <v>441</v>
      </c>
      <c r="C34" s="25">
        <v>550</v>
      </c>
      <c r="D34" s="25">
        <v>584</v>
      </c>
      <c r="E34" s="25">
        <v>598</v>
      </c>
      <c r="F34" s="191">
        <v>427</v>
      </c>
      <c r="G34" s="26">
        <v>311.33294269638299</v>
      </c>
      <c r="H34" s="26">
        <v>390.10965627792802</v>
      </c>
      <c r="I34" s="26">
        <v>416.06999095190298</v>
      </c>
      <c r="J34" s="26">
        <v>427.527632011668</v>
      </c>
      <c r="K34" s="193">
        <v>307.834274138316</v>
      </c>
      <c r="L34" s="25">
        <v>37</v>
      </c>
    </row>
    <row r="35" spans="1:12" s="23" customFormat="1" ht="15" customHeight="1" x14ac:dyDescent="0.25">
      <c r="A35" s="195" t="s">
        <v>187</v>
      </c>
      <c r="B35" s="25">
        <v>247</v>
      </c>
      <c r="C35" s="25">
        <v>218</v>
      </c>
      <c r="D35" s="25">
        <v>214</v>
      </c>
      <c r="E35" s="25">
        <v>226</v>
      </c>
      <c r="F35" s="191">
        <v>195</v>
      </c>
      <c r="G35" s="26">
        <v>252.48395142494999</v>
      </c>
      <c r="H35" s="26">
        <v>222.85603295815801</v>
      </c>
      <c r="I35" s="26">
        <v>218.60826216646899</v>
      </c>
      <c r="J35" s="26">
        <v>231.064943562899</v>
      </c>
      <c r="K35" s="193">
        <v>200.12520653947601</v>
      </c>
      <c r="L35" s="25">
        <v>52</v>
      </c>
    </row>
    <row r="36" spans="1:12" s="23" customFormat="1" ht="15" customHeight="1" x14ac:dyDescent="0.25">
      <c r="A36" s="195" t="s">
        <v>188</v>
      </c>
      <c r="B36" s="25">
        <v>12861</v>
      </c>
      <c r="C36" s="25">
        <v>14014</v>
      </c>
      <c r="D36" s="25">
        <v>14334</v>
      </c>
      <c r="E36" s="25">
        <v>14258</v>
      </c>
      <c r="F36" s="191">
        <v>10888</v>
      </c>
      <c r="G36" s="26">
        <v>405.71937821872802</v>
      </c>
      <c r="H36" s="26">
        <v>439.47855903466501</v>
      </c>
      <c r="I36" s="26">
        <v>448.57461613447902</v>
      </c>
      <c r="J36" s="26">
        <v>446.232266742864</v>
      </c>
      <c r="K36" s="193">
        <v>341.227617123058</v>
      </c>
      <c r="L36" s="25">
        <v>32</v>
      </c>
    </row>
    <row r="37" spans="1:12" s="23" customFormat="1" ht="15" customHeight="1" x14ac:dyDescent="0.25">
      <c r="A37" s="195" t="s">
        <v>189</v>
      </c>
      <c r="B37" s="25">
        <v>963</v>
      </c>
      <c r="C37" s="25">
        <v>1020</v>
      </c>
      <c r="D37" s="25">
        <v>1124</v>
      </c>
      <c r="E37" s="25">
        <v>1156</v>
      </c>
      <c r="F37" s="191">
        <v>932</v>
      </c>
      <c r="G37" s="26">
        <v>255.44376390948301</v>
      </c>
      <c r="H37" s="26">
        <v>266.27821374308797</v>
      </c>
      <c r="I37" s="26">
        <v>288.62326190506798</v>
      </c>
      <c r="J37" s="26">
        <v>292.93558964690601</v>
      </c>
      <c r="K37" s="193">
        <v>234.48369558380699</v>
      </c>
      <c r="L37" s="25">
        <v>46</v>
      </c>
    </row>
    <row r="38" spans="1:12" s="23" customFormat="1" ht="15" customHeight="1" x14ac:dyDescent="0.25">
      <c r="A38" s="195" t="s">
        <v>190</v>
      </c>
      <c r="B38" s="25">
        <v>59</v>
      </c>
      <c r="C38" s="25">
        <v>68</v>
      </c>
      <c r="D38" s="25">
        <v>61</v>
      </c>
      <c r="E38" s="25">
        <v>57</v>
      </c>
      <c r="F38" s="191">
        <v>41</v>
      </c>
      <c r="G38" s="26">
        <v>320.66960160878301</v>
      </c>
      <c r="H38" s="26">
        <v>370.18890522075202</v>
      </c>
      <c r="I38" s="26">
        <v>332.91491567974703</v>
      </c>
      <c r="J38" s="26">
        <v>308.94308943089402</v>
      </c>
      <c r="K38" s="193">
        <v>224.70678504877799</v>
      </c>
      <c r="L38" s="25">
        <v>48</v>
      </c>
    </row>
    <row r="39" spans="1:12" s="23" customFormat="1" ht="15" customHeight="1" x14ac:dyDescent="0.25">
      <c r="A39" s="195" t="s">
        <v>191</v>
      </c>
      <c r="B39" s="25">
        <v>8574</v>
      </c>
      <c r="C39" s="25">
        <v>11163</v>
      </c>
      <c r="D39" s="25">
        <v>11489</v>
      </c>
      <c r="E39" s="25">
        <v>12296</v>
      </c>
      <c r="F39" s="191">
        <v>10700</v>
      </c>
      <c r="G39" s="26">
        <v>364.06128322473199</v>
      </c>
      <c r="H39" s="26">
        <v>468.48422711014098</v>
      </c>
      <c r="I39" s="26">
        <v>477.01255370491202</v>
      </c>
      <c r="J39" s="26">
        <v>506.32827993332398</v>
      </c>
      <c r="K39" s="193">
        <v>436.85968924169703</v>
      </c>
      <c r="L39" s="25">
        <v>16</v>
      </c>
    </row>
    <row r="40" spans="1:12" s="23" customFormat="1" ht="15" customHeight="1" x14ac:dyDescent="0.25">
      <c r="A40" s="195" t="s">
        <v>192</v>
      </c>
      <c r="B40" s="25">
        <v>8499</v>
      </c>
      <c r="C40" s="25">
        <v>9742</v>
      </c>
      <c r="D40" s="25">
        <v>11634</v>
      </c>
      <c r="E40" s="25">
        <v>11232</v>
      </c>
      <c r="F40" s="191">
        <v>7228</v>
      </c>
      <c r="G40" s="26">
        <v>564.96010912325198</v>
      </c>
      <c r="H40" s="26">
        <v>641.63571662384504</v>
      </c>
      <c r="I40" s="26">
        <v>758.27394585321804</v>
      </c>
      <c r="J40" s="26">
        <v>725.22534156357301</v>
      </c>
      <c r="K40" s="193">
        <v>462.66839580551499</v>
      </c>
      <c r="L40" s="25">
        <v>13</v>
      </c>
    </row>
    <row r="41" spans="1:12" s="23" customFormat="1" ht="15" customHeight="1" x14ac:dyDescent="0.25">
      <c r="A41" s="195" t="s">
        <v>193</v>
      </c>
      <c r="B41" s="25">
        <v>191</v>
      </c>
      <c r="C41" s="25">
        <v>222</v>
      </c>
      <c r="D41" s="25">
        <v>239</v>
      </c>
      <c r="E41" s="25">
        <v>275</v>
      </c>
      <c r="F41" s="191">
        <v>123</v>
      </c>
      <c r="G41" s="26">
        <v>322.59699022075102</v>
      </c>
      <c r="H41" s="26">
        <v>371.628973667911</v>
      </c>
      <c r="I41" s="26">
        <v>393.21498494595397</v>
      </c>
      <c r="J41" s="26">
        <v>443.18383265378498</v>
      </c>
      <c r="K41" s="193">
        <v>195.89418528723201</v>
      </c>
      <c r="L41" s="25">
        <v>53</v>
      </c>
    </row>
    <row r="42" spans="1:12" s="23" customFormat="1" ht="15" customHeight="1" x14ac:dyDescent="0.25">
      <c r="A42" s="195" t="s">
        <v>194</v>
      </c>
      <c r="B42" s="25">
        <v>11528</v>
      </c>
      <c r="C42" s="25">
        <v>13133</v>
      </c>
      <c r="D42" s="25">
        <v>13420</v>
      </c>
      <c r="E42" s="25">
        <v>13822</v>
      </c>
      <c r="F42" s="191">
        <v>10508</v>
      </c>
      <c r="G42" s="26">
        <v>540.77965527642505</v>
      </c>
      <c r="H42" s="26">
        <v>611.57736013538204</v>
      </c>
      <c r="I42" s="26">
        <v>621.06885858002897</v>
      </c>
      <c r="J42" s="26">
        <v>635.15842198377902</v>
      </c>
      <c r="K42" s="193">
        <v>481.11085878379902</v>
      </c>
      <c r="L42" s="25">
        <v>11</v>
      </c>
    </row>
    <row r="43" spans="1:12" s="23" customFormat="1" ht="15" customHeight="1" x14ac:dyDescent="0.25">
      <c r="A43" s="195" t="s">
        <v>195</v>
      </c>
      <c r="B43" s="25">
        <v>18927</v>
      </c>
      <c r="C43" s="25">
        <v>21295</v>
      </c>
      <c r="D43" s="25">
        <v>22477</v>
      </c>
      <c r="E43" s="25">
        <v>23065</v>
      </c>
      <c r="F43" s="191">
        <v>18193</v>
      </c>
      <c r="G43" s="26">
        <v>574.14952944431195</v>
      </c>
      <c r="H43" s="26">
        <v>642.31374108014904</v>
      </c>
      <c r="I43" s="26">
        <v>673.190417017458</v>
      </c>
      <c r="J43" s="26">
        <v>689.13756070102295</v>
      </c>
      <c r="K43" s="193">
        <v>542.72711950109601</v>
      </c>
      <c r="L43" s="25">
        <v>6</v>
      </c>
    </row>
    <row r="44" spans="1:12" s="23" customFormat="1" ht="15" customHeight="1" x14ac:dyDescent="0.25">
      <c r="A44" s="195" t="s">
        <v>196</v>
      </c>
      <c r="B44" s="25">
        <v>8184</v>
      </c>
      <c r="C44" s="25">
        <v>9140</v>
      </c>
      <c r="D44" s="25">
        <v>9494</v>
      </c>
      <c r="E44" s="25">
        <v>9467</v>
      </c>
      <c r="F44" s="191">
        <v>5743</v>
      </c>
      <c r="G44" s="26">
        <v>931.06543510585402</v>
      </c>
      <c r="H44" s="26">
        <v>1029.99494017803</v>
      </c>
      <c r="I44" s="26">
        <v>1062.2859399843101</v>
      </c>
      <c r="J44" s="26">
        <v>1055.2727969912401</v>
      </c>
      <c r="K44" s="193">
        <v>638.18840281767496</v>
      </c>
      <c r="L44" s="25">
        <v>2</v>
      </c>
    </row>
    <row r="45" spans="1:12" s="23" customFormat="1" ht="15" customHeight="1" x14ac:dyDescent="0.25">
      <c r="A45" s="195" t="s">
        <v>197</v>
      </c>
      <c r="B45" s="25">
        <v>3791</v>
      </c>
      <c r="C45" s="25">
        <v>3993</v>
      </c>
      <c r="D45" s="25">
        <v>4330</v>
      </c>
      <c r="E45" s="25">
        <v>4781</v>
      </c>
      <c r="F45" s="191">
        <v>3598</v>
      </c>
      <c r="G45" s="26">
        <v>514.22215590792598</v>
      </c>
      <c r="H45" s="26">
        <v>534.16845369402995</v>
      </c>
      <c r="I45" s="26">
        <v>572.18443631904404</v>
      </c>
      <c r="J45" s="26">
        <v>622.578733877216</v>
      </c>
      <c r="K45" s="193">
        <v>463.61916739254798</v>
      </c>
      <c r="L45" s="25">
        <v>12</v>
      </c>
    </row>
    <row r="46" spans="1:12" s="23" customFormat="1" ht="15" customHeight="1" x14ac:dyDescent="0.25">
      <c r="A46" s="195" t="s">
        <v>198</v>
      </c>
      <c r="B46" s="25">
        <v>1147</v>
      </c>
      <c r="C46" s="25">
        <v>1258</v>
      </c>
      <c r="D46" s="25">
        <v>1200</v>
      </c>
      <c r="E46" s="25">
        <v>1142</v>
      </c>
      <c r="F46" s="191">
        <v>1046</v>
      </c>
      <c r="G46" s="26">
        <v>412.683449846548</v>
      </c>
      <c r="H46" s="26">
        <v>452.80954283513501</v>
      </c>
      <c r="I46" s="26">
        <v>431.38002063434402</v>
      </c>
      <c r="J46" s="26">
        <v>411.86399111354802</v>
      </c>
      <c r="K46" s="193">
        <v>378.77827710202001</v>
      </c>
      <c r="L46" s="25">
        <v>27</v>
      </c>
    </row>
    <row r="47" spans="1:12" s="23" customFormat="1" ht="15" customHeight="1" x14ac:dyDescent="0.25">
      <c r="A47" s="195" t="s">
        <v>199</v>
      </c>
      <c r="B47" s="25">
        <v>2583</v>
      </c>
      <c r="C47" s="25">
        <v>2866</v>
      </c>
      <c r="D47" s="25">
        <v>3099</v>
      </c>
      <c r="E47" s="25">
        <v>3192</v>
      </c>
      <c r="F47" s="191">
        <v>2000</v>
      </c>
      <c r="G47" s="26">
        <v>335.57570135711302</v>
      </c>
      <c r="H47" s="26">
        <v>370.971061409561</v>
      </c>
      <c r="I47" s="26">
        <v>399.96283017260703</v>
      </c>
      <c r="J47" s="26">
        <v>411.339146033129</v>
      </c>
      <c r="K47" s="193">
        <v>258.02056939979298</v>
      </c>
      <c r="L47" s="25">
        <v>40</v>
      </c>
    </row>
    <row r="48" spans="1:12" s="23" customFormat="1" ht="15" customHeight="1" x14ac:dyDescent="0.25">
      <c r="A48" s="195" t="s">
        <v>200</v>
      </c>
      <c r="B48" s="25">
        <v>2305</v>
      </c>
      <c r="C48" s="25">
        <v>2438</v>
      </c>
      <c r="D48" s="25">
        <v>2704</v>
      </c>
      <c r="E48" s="25">
        <v>2629</v>
      </c>
      <c r="F48" s="191">
        <v>1477</v>
      </c>
      <c r="G48" s="26">
        <v>516.63427896457995</v>
      </c>
      <c r="H48" s="26">
        <v>544.07619744743897</v>
      </c>
      <c r="I48" s="26">
        <v>600.29659624725798</v>
      </c>
      <c r="J48" s="26">
        <v>581.552251219955</v>
      </c>
      <c r="K48" s="193">
        <v>327.25572697522199</v>
      </c>
      <c r="L48" s="25">
        <v>34</v>
      </c>
    </row>
    <row r="49" spans="1:12" s="23" customFormat="1" ht="15" customHeight="1" x14ac:dyDescent="0.25">
      <c r="A49" s="195" t="s">
        <v>201</v>
      </c>
      <c r="B49" s="25">
        <v>6986</v>
      </c>
      <c r="C49" s="25">
        <v>7663</v>
      </c>
      <c r="D49" s="25">
        <v>8327</v>
      </c>
      <c r="E49" s="25">
        <v>8170</v>
      </c>
      <c r="F49" s="191">
        <v>4398</v>
      </c>
      <c r="G49" s="26">
        <v>360.26948528805099</v>
      </c>
      <c r="H49" s="26">
        <v>393.02777044059798</v>
      </c>
      <c r="I49" s="26">
        <v>425.14193522035703</v>
      </c>
      <c r="J49" s="26">
        <v>416.63861877923398</v>
      </c>
      <c r="K49" s="193">
        <v>224.13034825819901</v>
      </c>
      <c r="L49" s="25">
        <v>49</v>
      </c>
    </row>
    <row r="50" spans="1:12" s="23" customFormat="1" ht="15" customHeight="1" x14ac:dyDescent="0.25">
      <c r="A50" s="195" t="s">
        <v>202</v>
      </c>
      <c r="B50" s="25">
        <v>990</v>
      </c>
      <c r="C50" s="25">
        <v>1115</v>
      </c>
      <c r="D50" s="25">
        <v>1244</v>
      </c>
      <c r="E50" s="25">
        <v>1254</v>
      </c>
      <c r="F50" s="191">
        <v>749</v>
      </c>
      <c r="G50" s="26">
        <v>359.67694470784397</v>
      </c>
      <c r="H50" s="26">
        <v>406.08360587674002</v>
      </c>
      <c r="I50" s="26">
        <v>454.96770607038098</v>
      </c>
      <c r="J50" s="26">
        <v>460.71605709352099</v>
      </c>
      <c r="K50" s="193">
        <v>277.338586350794</v>
      </c>
      <c r="L50" s="25">
        <v>38</v>
      </c>
    </row>
    <row r="51" spans="1:12" s="23" customFormat="1" ht="15" customHeight="1" x14ac:dyDescent="0.25">
      <c r="A51" s="195" t="s">
        <v>203</v>
      </c>
      <c r="B51" s="25">
        <v>662</v>
      </c>
      <c r="C51" s="25">
        <v>570</v>
      </c>
      <c r="D51" s="25">
        <v>655</v>
      </c>
      <c r="E51" s="25">
        <v>672</v>
      </c>
      <c r="F51" s="191">
        <v>627</v>
      </c>
      <c r="G51" s="26">
        <v>372.78762930718898</v>
      </c>
      <c r="H51" s="26">
        <v>320.228317172103</v>
      </c>
      <c r="I51" s="26">
        <v>367.97339355737603</v>
      </c>
      <c r="J51" s="26">
        <v>378.33577299853602</v>
      </c>
      <c r="K51" s="193">
        <v>352.85775386623999</v>
      </c>
      <c r="L51" s="25">
        <v>31</v>
      </c>
    </row>
    <row r="52" spans="1:12" s="23" customFormat="1" ht="15" customHeight="1" x14ac:dyDescent="0.25">
      <c r="A52" s="195" t="s">
        <v>204</v>
      </c>
      <c r="B52" s="25">
        <v>2</v>
      </c>
      <c r="C52" s="25">
        <v>9</v>
      </c>
      <c r="D52" s="25">
        <v>6</v>
      </c>
      <c r="E52" s="25">
        <v>2</v>
      </c>
      <c r="F52" s="191">
        <v>3</v>
      </c>
      <c r="G52" s="26">
        <v>63.552589768033002</v>
      </c>
      <c r="H52" s="26">
        <v>285.80501746586202</v>
      </c>
      <c r="I52" s="26">
        <v>191.32653061224499</v>
      </c>
      <c r="J52" s="26">
        <v>63.959066197633497</v>
      </c>
      <c r="K52" s="193">
        <v>96.2463907603465</v>
      </c>
      <c r="L52" s="25">
        <v>59</v>
      </c>
    </row>
    <row r="53" spans="1:12" s="23" customFormat="1" ht="15" customHeight="1" x14ac:dyDescent="0.25">
      <c r="A53" s="195" t="s">
        <v>205</v>
      </c>
      <c r="B53" s="25">
        <v>101</v>
      </c>
      <c r="C53" s="25">
        <v>96</v>
      </c>
      <c r="D53" s="25">
        <v>141</v>
      </c>
      <c r="E53" s="25">
        <v>121</v>
      </c>
      <c r="F53" s="191">
        <v>136</v>
      </c>
      <c r="G53" s="26">
        <v>227.385294250079</v>
      </c>
      <c r="H53" s="26">
        <v>217.03253227228501</v>
      </c>
      <c r="I53" s="26">
        <v>319.53225916105799</v>
      </c>
      <c r="J53" s="26">
        <v>275</v>
      </c>
      <c r="K53" s="193">
        <v>310.55900621118002</v>
      </c>
      <c r="L53" s="25">
        <v>36</v>
      </c>
    </row>
    <row r="54" spans="1:12" s="23" customFormat="1" ht="15" customHeight="1" x14ac:dyDescent="0.25">
      <c r="A54" s="195" t="s">
        <v>206</v>
      </c>
      <c r="B54" s="25">
        <v>2363</v>
      </c>
      <c r="C54" s="25">
        <v>2608</v>
      </c>
      <c r="D54" s="25">
        <v>3117</v>
      </c>
      <c r="E54" s="25">
        <v>2626</v>
      </c>
      <c r="F54" s="191">
        <v>2225</v>
      </c>
      <c r="G54" s="26">
        <v>545.70227703108401</v>
      </c>
      <c r="H54" s="26">
        <v>597.731919067832</v>
      </c>
      <c r="I54" s="26">
        <v>710.77565074623499</v>
      </c>
      <c r="J54" s="26">
        <v>596.83174617604902</v>
      </c>
      <c r="K54" s="193">
        <v>505.45436371814498</v>
      </c>
      <c r="L54" s="25">
        <v>10</v>
      </c>
    </row>
    <row r="55" spans="1:12" s="23" customFormat="1" ht="15" customHeight="1" x14ac:dyDescent="0.25">
      <c r="A55" s="195" t="s">
        <v>207</v>
      </c>
      <c r="B55" s="25">
        <v>1889</v>
      </c>
      <c r="C55" s="25">
        <v>2040</v>
      </c>
      <c r="D55" s="25">
        <v>2276</v>
      </c>
      <c r="E55" s="25">
        <v>2014</v>
      </c>
      <c r="F55" s="191">
        <v>1299</v>
      </c>
      <c r="G55" s="26">
        <v>375.30646385415298</v>
      </c>
      <c r="H55" s="26">
        <v>405.761817812944</v>
      </c>
      <c r="I55" s="26">
        <v>456.25028816335202</v>
      </c>
      <c r="J55" s="26">
        <v>406.82101895131501</v>
      </c>
      <c r="K55" s="193">
        <v>264.489935536941</v>
      </c>
      <c r="L55" s="25">
        <v>39</v>
      </c>
    </row>
    <row r="56" spans="1:12" s="23" customFormat="1" ht="15" customHeight="1" x14ac:dyDescent="0.25">
      <c r="A56" s="195" t="s">
        <v>208</v>
      </c>
      <c r="B56" s="25">
        <v>2387</v>
      </c>
      <c r="C56" s="25">
        <v>2535</v>
      </c>
      <c r="D56" s="25">
        <v>2917</v>
      </c>
      <c r="E56" s="25">
        <v>3243</v>
      </c>
      <c r="F56" s="191">
        <v>2529</v>
      </c>
      <c r="G56" s="26">
        <v>440.21584777051999</v>
      </c>
      <c r="H56" s="26">
        <v>462.37861421390198</v>
      </c>
      <c r="I56" s="26">
        <v>528.53682091534495</v>
      </c>
      <c r="J56" s="26">
        <v>585.15513918861404</v>
      </c>
      <c r="K56" s="193">
        <v>454.89293198190501</v>
      </c>
      <c r="L56" s="25">
        <v>14</v>
      </c>
    </row>
    <row r="57" spans="1:12" s="23" customFormat="1" ht="15" customHeight="1" x14ac:dyDescent="0.25">
      <c r="A57" s="195" t="s">
        <v>209</v>
      </c>
      <c r="B57" s="25">
        <v>329</v>
      </c>
      <c r="C57" s="25">
        <v>358</v>
      </c>
      <c r="D57" s="25">
        <v>352</v>
      </c>
      <c r="E57" s="25">
        <v>376</v>
      </c>
      <c r="F57" s="191">
        <v>238</v>
      </c>
      <c r="G57" s="26">
        <v>336.862367661213</v>
      </c>
      <c r="H57" s="26">
        <v>361.14193483304803</v>
      </c>
      <c r="I57" s="26">
        <v>349.00207219980399</v>
      </c>
      <c r="J57" s="26">
        <v>365.73029336238397</v>
      </c>
      <c r="K57" s="193">
        <v>235.27085804665899</v>
      </c>
      <c r="L57" s="25">
        <v>45</v>
      </c>
    </row>
    <row r="58" spans="1:12" s="23" customFormat="1" ht="15" customHeight="1" x14ac:dyDescent="0.25">
      <c r="A58" s="195" t="s">
        <v>210</v>
      </c>
      <c r="B58" s="25">
        <v>247</v>
      </c>
      <c r="C58" s="25">
        <v>225</v>
      </c>
      <c r="D58" s="25">
        <v>191</v>
      </c>
      <c r="E58" s="25">
        <v>210</v>
      </c>
      <c r="F58" s="191">
        <v>221</v>
      </c>
      <c r="G58" s="26">
        <v>386.65038665038702</v>
      </c>
      <c r="H58" s="26">
        <v>351.4526710403</v>
      </c>
      <c r="I58" s="26">
        <v>296.390552745104</v>
      </c>
      <c r="J58" s="26">
        <v>322.26877215597801</v>
      </c>
      <c r="K58" s="193">
        <v>338.614286152055</v>
      </c>
      <c r="L58" s="25">
        <v>33</v>
      </c>
    </row>
    <row r="59" spans="1:12" s="23" customFormat="1" ht="15" customHeight="1" x14ac:dyDescent="0.25">
      <c r="A59" s="195" t="s">
        <v>211</v>
      </c>
      <c r="B59" s="25">
        <v>28</v>
      </c>
      <c r="C59" s="25">
        <v>14</v>
      </c>
      <c r="D59" s="25">
        <v>21</v>
      </c>
      <c r="E59" s="25">
        <v>24</v>
      </c>
      <c r="F59" s="191">
        <v>12</v>
      </c>
      <c r="G59" s="26">
        <v>207.57654385054499</v>
      </c>
      <c r="H59" s="26">
        <v>104.058272632674</v>
      </c>
      <c r="I59" s="26">
        <v>156.89204333208801</v>
      </c>
      <c r="J59" s="26">
        <v>179.452669358457</v>
      </c>
      <c r="K59" s="193">
        <v>90.286660145963396</v>
      </c>
      <c r="L59" s="25">
        <v>60</v>
      </c>
    </row>
    <row r="60" spans="1:12" s="23" customFormat="1" ht="15" customHeight="1" x14ac:dyDescent="0.25">
      <c r="A60" s="195" t="s">
        <v>212</v>
      </c>
      <c r="B60" s="25">
        <v>2630</v>
      </c>
      <c r="C60" s="25">
        <v>2558</v>
      </c>
      <c r="D60" s="25">
        <v>2604</v>
      </c>
      <c r="E60" s="25">
        <v>3476</v>
      </c>
      <c r="F60" s="191">
        <v>2916</v>
      </c>
      <c r="G60" s="26">
        <v>563.440629853784</v>
      </c>
      <c r="H60" s="26">
        <v>543.39282755456202</v>
      </c>
      <c r="I60" s="26">
        <v>549.45054945054903</v>
      </c>
      <c r="J60" s="26">
        <v>727.606121436541</v>
      </c>
      <c r="K60" s="193">
        <v>606.50432207126596</v>
      </c>
      <c r="L60" s="25">
        <v>3</v>
      </c>
    </row>
    <row r="61" spans="1:12" s="23" customFormat="1" ht="15" customHeight="1" x14ac:dyDescent="0.25">
      <c r="A61" s="195" t="s">
        <v>213</v>
      </c>
      <c r="B61" s="25">
        <v>139</v>
      </c>
      <c r="C61" s="25">
        <v>144</v>
      </c>
      <c r="D61" s="25">
        <v>154</v>
      </c>
      <c r="E61" s="25">
        <v>146</v>
      </c>
      <c r="F61" s="191">
        <v>118</v>
      </c>
      <c r="G61" s="26">
        <v>260.832035428121</v>
      </c>
      <c r="H61" s="26">
        <v>272.40740040104401</v>
      </c>
      <c r="I61" s="26">
        <v>291.42932838786601</v>
      </c>
      <c r="J61" s="26">
        <v>277.793633578781</v>
      </c>
      <c r="K61" s="193">
        <v>225.39300517639899</v>
      </c>
      <c r="L61" s="25">
        <v>47</v>
      </c>
    </row>
    <row r="62" spans="1:12" s="23" customFormat="1" ht="15" customHeight="1" x14ac:dyDescent="0.25">
      <c r="A62" s="195" t="s">
        <v>214</v>
      </c>
      <c r="B62" s="25">
        <v>2598</v>
      </c>
      <c r="C62" s="25">
        <v>2851</v>
      </c>
      <c r="D62" s="25">
        <v>3013</v>
      </c>
      <c r="E62" s="25">
        <v>3400</v>
      </c>
      <c r="F62" s="191">
        <v>3142</v>
      </c>
      <c r="G62" s="26">
        <v>306.05825709364802</v>
      </c>
      <c r="H62" s="26">
        <v>335.95561756443402</v>
      </c>
      <c r="I62" s="26">
        <v>355.21696175729198</v>
      </c>
      <c r="J62" s="26">
        <v>402.741962040386</v>
      </c>
      <c r="K62" s="193">
        <v>373.40793569111997</v>
      </c>
      <c r="L62" s="25">
        <v>28</v>
      </c>
    </row>
    <row r="63" spans="1:12" s="23" customFormat="1" ht="15" customHeight="1" x14ac:dyDescent="0.25">
      <c r="A63" s="195" t="s">
        <v>215</v>
      </c>
      <c r="B63" s="25">
        <v>959</v>
      </c>
      <c r="C63" s="25">
        <v>1077</v>
      </c>
      <c r="D63" s="25">
        <v>1077</v>
      </c>
      <c r="E63" s="25">
        <v>1158</v>
      </c>
      <c r="F63" s="191">
        <v>879</v>
      </c>
      <c r="G63" s="26">
        <v>443.539994912471</v>
      </c>
      <c r="H63" s="26">
        <v>492.64238371215401</v>
      </c>
      <c r="I63" s="26">
        <v>488.291433364314</v>
      </c>
      <c r="J63" s="26">
        <v>524.63948025353</v>
      </c>
      <c r="K63" s="193">
        <v>396.44954401537098</v>
      </c>
      <c r="L63" s="25">
        <v>23</v>
      </c>
    </row>
    <row r="64" spans="1:12" s="23" customFormat="1" ht="15" customHeight="1" x14ac:dyDescent="0.25">
      <c r="A64" s="195" t="s">
        <v>216</v>
      </c>
      <c r="B64" s="25">
        <v>256</v>
      </c>
      <c r="C64" s="25">
        <v>307</v>
      </c>
      <c r="D64" s="25">
        <v>354</v>
      </c>
      <c r="E64" s="25">
        <v>380</v>
      </c>
      <c r="F64" s="191">
        <v>293</v>
      </c>
      <c r="G64" s="26">
        <v>340.19481468684802</v>
      </c>
      <c r="H64" s="26">
        <v>401.71152663465199</v>
      </c>
      <c r="I64" s="26">
        <v>459.14992412353001</v>
      </c>
      <c r="J64" s="26">
        <v>486.79878556513501</v>
      </c>
      <c r="K64" s="193">
        <v>370.46871246317397</v>
      </c>
      <c r="L64" s="25">
        <v>29</v>
      </c>
    </row>
    <row r="65" spans="1:11" s="29" customFormat="1" ht="17.25" customHeight="1" x14ac:dyDescent="0.25">
      <c r="A65" s="28" t="s">
        <v>217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</row>
    <row r="66" spans="1:11" s="29" customFormat="1" ht="15.75" customHeight="1" x14ac:dyDescent="0.25">
      <c r="A66" s="30" t="s">
        <v>218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</row>
    <row r="67" spans="1:11" s="29" customFormat="1" ht="15.75" customHeight="1" x14ac:dyDescent="0.25">
      <c r="A67" s="30" t="s">
        <v>219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</row>
    <row r="68" spans="1:11" s="29" customFormat="1" ht="15.75" customHeight="1" x14ac:dyDescent="0.25">
      <c r="A68" s="69" t="s">
        <v>220</v>
      </c>
      <c r="B68" s="31"/>
      <c r="C68" s="31"/>
      <c r="D68" s="31"/>
      <c r="E68" s="31"/>
      <c r="F68" s="31"/>
      <c r="G68" s="31"/>
      <c r="H68" s="31"/>
      <c r="I68" s="31"/>
      <c r="J68" s="31"/>
      <c r="K68" s="31"/>
    </row>
    <row r="69" spans="1:11" s="29" customFormat="1" ht="14.25" customHeight="1" x14ac:dyDescent="0.25">
      <c r="A69" s="69" t="s">
        <v>221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1:11" ht="15.75" x14ac:dyDescent="0.25">
      <c r="A70" s="68" t="s">
        <v>140</v>
      </c>
    </row>
  </sheetData>
  <sheetProtection algorithmName="SHA-512" hashValue="Q4MGr64JtrnHZacDng/1INmm3v1IoaT//7BKfqSoGBmkI/CyC3s4e9ZS+sn8Q4QQy7lwB08y/OLH66xDXdyN6w==" saltValue="6G/sPUAMlN/SuGdHgcVZOw==" spinCount="100000" sheet="1" objects="1" scenarios="1"/>
  <hyperlinks>
    <hyperlink ref="A70" location="'Table of Contents'!A1" display="Click here to return to the Table of Contents" xr:uid="{89E38084-4BDD-4782-AB55-C0CFE9450972}"/>
  </hyperlinks>
  <printOptions horizontalCentered="1"/>
  <pageMargins left="0.25" right="0.25" top="0.3" bottom="0.1" header="0.3" footer="0"/>
  <pageSetup scale="71" orientation="portrait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6D60-C047-4AE1-AA0A-F5424E6DA873}">
  <sheetPr codeName="Sheet30"/>
  <dimension ref="A1:Q25"/>
  <sheetViews>
    <sheetView workbookViewId="0"/>
  </sheetViews>
  <sheetFormatPr defaultRowHeight="12.75" customHeight="1" x14ac:dyDescent="0.2"/>
  <cols>
    <col min="1" max="7" width="16.7109375" style="32" customWidth="1"/>
    <col min="8" max="8" width="35.7109375" style="32" customWidth="1"/>
    <col min="9" max="16384" width="9.140625" style="32"/>
  </cols>
  <sheetData>
    <row r="1" spans="1:17" s="144" customFormat="1" ht="19.5" x14ac:dyDescent="0.3">
      <c r="A1" s="103" t="s">
        <v>478</v>
      </c>
      <c r="K1" s="10"/>
    </row>
    <row r="2" spans="1:17" s="144" customFormat="1" ht="35.1" customHeight="1" x14ac:dyDescent="0.3">
      <c r="A2" s="120" t="s">
        <v>479</v>
      </c>
      <c r="B2" s="120"/>
      <c r="K2" s="145"/>
      <c r="L2"/>
      <c r="M2"/>
      <c r="O2"/>
      <c r="P2"/>
      <c r="Q2"/>
    </row>
    <row r="3" spans="1:17" s="144" customFormat="1" ht="18.75" customHeight="1" x14ac:dyDescent="0.3">
      <c r="A3" s="102" t="s">
        <v>745</v>
      </c>
      <c r="B3" s="120"/>
      <c r="K3" s="145"/>
      <c r="L3"/>
      <c r="M3"/>
      <c r="O3"/>
      <c r="P3"/>
      <c r="Q3"/>
    </row>
    <row r="4" spans="1:17" s="144" customFormat="1" ht="35.1" customHeight="1" thickBot="1" x14ac:dyDescent="0.35">
      <c r="A4" s="102" t="s">
        <v>480</v>
      </c>
      <c r="B4" s="120"/>
      <c r="K4" s="145"/>
      <c r="L4"/>
      <c r="M4"/>
      <c r="O4"/>
      <c r="P4"/>
      <c r="Q4"/>
    </row>
    <row r="5" spans="1:17" s="23" customFormat="1" ht="66" customHeight="1" thickBot="1" x14ac:dyDescent="0.3">
      <c r="A5" s="395" t="s">
        <v>481</v>
      </c>
      <c r="B5" s="387" t="s">
        <v>689</v>
      </c>
      <c r="C5" s="387" t="s">
        <v>741</v>
      </c>
      <c r="D5" s="389" t="s">
        <v>742</v>
      </c>
      <c r="E5" s="387" t="s">
        <v>740</v>
      </c>
      <c r="F5" s="387" t="s">
        <v>743</v>
      </c>
      <c r="G5" s="389" t="s">
        <v>744</v>
      </c>
      <c r="H5" s="147"/>
      <c r="I5" s="147"/>
      <c r="J5" s="147"/>
      <c r="K5" s="147"/>
    </row>
    <row r="6" spans="1:17" s="128" customFormat="1" ht="18" customHeight="1" x14ac:dyDescent="0.25">
      <c r="A6" s="297" t="s">
        <v>482</v>
      </c>
      <c r="B6" s="176">
        <v>136</v>
      </c>
      <c r="C6" s="176">
        <v>37</v>
      </c>
      <c r="D6" s="177">
        <v>0.27205882352941174</v>
      </c>
      <c r="E6" s="176">
        <v>1750</v>
      </c>
      <c r="F6" s="176">
        <v>477</v>
      </c>
      <c r="G6" s="177">
        <v>0.27257142857142858</v>
      </c>
      <c r="H6" s="147"/>
      <c r="I6" s="147"/>
      <c r="J6" s="23"/>
      <c r="K6" s="147"/>
    </row>
    <row r="7" spans="1:17" s="23" customFormat="1" ht="18" customHeight="1" x14ac:dyDescent="0.25">
      <c r="A7" s="298" t="s">
        <v>483</v>
      </c>
      <c r="B7" s="152">
        <v>0</v>
      </c>
      <c r="C7" s="152">
        <v>0</v>
      </c>
      <c r="D7" s="154">
        <v>0</v>
      </c>
      <c r="E7" s="152">
        <v>10</v>
      </c>
      <c r="F7" s="152">
        <v>7</v>
      </c>
      <c r="G7" s="154">
        <v>0.7</v>
      </c>
      <c r="H7" s="146"/>
      <c r="I7" s="155"/>
      <c r="J7" s="146"/>
      <c r="K7" s="146"/>
    </row>
    <row r="8" spans="1:17" s="23" customFormat="1" ht="18" customHeight="1" x14ac:dyDescent="0.25">
      <c r="A8" s="299" t="s">
        <v>484</v>
      </c>
      <c r="B8" s="152">
        <v>18</v>
      </c>
      <c r="C8" s="152">
        <v>9</v>
      </c>
      <c r="D8" s="154">
        <v>0.5</v>
      </c>
      <c r="E8" s="152">
        <v>266</v>
      </c>
      <c r="F8" s="152">
        <v>123</v>
      </c>
      <c r="G8" s="154">
        <v>0.46240601503759399</v>
      </c>
      <c r="H8" s="146"/>
      <c r="I8" s="155"/>
      <c r="J8" s="146"/>
      <c r="K8" s="146"/>
    </row>
    <row r="9" spans="1:17" s="23" customFormat="1" ht="18" customHeight="1" x14ac:dyDescent="0.25">
      <c r="A9" s="298" t="s">
        <v>485</v>
      </c>
      <c r="B9" s="152">
        <v>28</v>
      </c>
      <c r="C9" s="152">
        <v>11</v>
      </c>
      <c r="D9" s="154">
        <v>0.39285714285714285</v>
      </c>
      <c r="E9" s="152">
        <v>515</v>
      </c>
      <c r="F9" s="152">
        <v>154</v>
      </c>
      <c r="G9" s="154">
        <v>0.29902912621359223</v>
      </c>
      <c r="H9" s="146"/>
      <c r="I9" s="155"/>
      <c r="J9" s="146"/>
      <c r="K9" s="146"/>
    </row>
    <row r="10" spans="1:17" s="23" customFormat="1" ht="18" customHeight="1" x14ac:dyDescent="0.25">
      <c r="A10" s="298" t="s">
        <v>486</v>
      </c>
      <c r="B10" s="152">
        <v>29</v>
      </c>
      <c r="C10" s="152">
        <v>9</v>
      </c>
      <c r="D10" s="154">
        <v>0.31034482758620691</v>
      </c>
      <c r="E10" s="152">
        <v>375</v>
      </c>
      <c r="F10" s="152">
        <v>102</v>
      </c>
      <c r="G10" s="154">
        <v>0.27200000000000002</v>
      </c>
      <c r="H10" s="146"/>
      <c r="I10" s="155"/>
      <c r="J10" s="146"/>
      <c r="K10" s="146"/>
    </row>
    <row r="11" spans="1:17" s="23" customFormat="1" ht="18" customHeight="1" x14ac:dyDescent="0.25">
      <c r="A11" s="298" t="s">
        <v>487</v>
      </c>
      <c r="B11" s="152">
        <v>24</v>
      </c>
      <c r="C11" s="152">
        <v>3</v>
      </c>
      <c r="D11" s="154">
        <v>0.125</v>
      </c>
      <c r="E11" s="152">
        <v>235</v>
      </c>
      <c r="F11" s="152">
        <v>43</v>
      </c>
      <c r="G11" s="154">
        <v>0.18297872340425531</v>
      </c>
      <c r="H11" s="146"/>
      <c r="I11" s="155"/>
      <c r="J11" s="146"/>
      <c r="K11" s="146"/>
    </row>
    <row r="12" spans="1:17" s="23" customFormat="1" ht="18" customHeight="1" x14ac:dyDescent="0.25">
      <c r="A12" s="298" t="s">
        <v>488</v>
      </c>
      <c r="B12" s="152">
        <v>37</v>
      </c>
      <c r="C12" s="152">
        <v>5</v>
      </c>
      <c r="D12" s="154">
        <v>0.13513513513513514</v>
      </c>
      <c r="E12" s="152">
        <v>349</v>
      </c>
      <c r="F12" s="152">
        <v>48</v>
      </c>
      <c r="G12" s="154">
        <v>0.13753581661891118</v>
      </c>
      <c r="H12" s="146"/>
      <c r="I12" s="155"/>
      <c r="J12" s="146"/>
      <c r="K12" s="146"/>
    </row>
    <row r="13" spans="1:17" s="23" customFormat="1" ht="18" customHeight="1" x14ac:dyDescent="0.25">
      <c r="A13" s="298" t="s">
        <v>489</v>
      </c>
      <c r="B13" s="152">
        <v>0</v>
      </c>
      <c r="C13" s="152">
        <v>0</v>
      </c>
      <c r="D13" s="154">
        <v>0</v>
      </c>
      <c r="E13" s="152">
        <v>0</v>
      </c>
      <c r="F13" s="152">
        <v>0</v>
      </c>
      <c r="G13" s="154">
        <v>0</v>
      </c>
      <c r="H13" s="146"/>
      <c r="I13" s="155"/>
      <c r="J13" s="146"/>
      <c r="K13" s="146"/>
    </row>
    <row r="14" spans="1:17" s="128" customFormat="1" ht="18" customHeight="1" x14ac:dyDescent="0.25">
      <c r="A14" s="300" t="s">
        <v>490</v>
      </c>
      <c r="B14" s="178">
        <v>152</v>
      </c>
      <c r="C14" s="178">
        <v>32</v>
      </c>
      <c r="D14" s="179">
        <v>0.21052631578947367</v>
      </c>
      <c r="E14" s="178">
        <v>3608</v>
      </c>
      <c r="F14" s="178">
        <v>666</v>
      </c>
      <c r="G14" s="179">
        <v>0.18458980044345899</v>
      </c>
      <c r="H14" s="147"/>
      <c r="I14" s="147"/>
      <c r="J14" s="23"/>
      <c r="K14" s="147"/>
    </row>
    <row r="15" spans="1:17" s="23" customFormat="1" ht="18" customHeight="1" x14ac:dyDescent="0.25">
      <c r="A15" s="298" t="s">
        <v>491</v>
      </c>
      <c r="B15" s="152">
        <v>0</v>
      </c>
      <c r="C15" s="152">
        <v>0</v>
      </c>
      <c r="D15" s="154">
        <v>0</v>
      </c>
      <c r="E15" s="152">
        <v>1</v>
      </c>
      <c r="F15" s="152">
        <v>0</v>
      </c>
      <c r="G15" s="154">
        <v>0</v>
      </c>
      <c r="H15" s="146"/>
      <c r="I15" s="155"/>
      <c r="J15" s="146"/>
      <c r="K15" s="146"/>
    </row>
    <row r="16" spans="1:17" s="23" customFormat="1" ht="18" customHeight="1" x14ac:dyDescent="0.25">
      <c r="A16" s="301" t="s">
        <v>492</v>
      </c>
      <c r="B16" s="152">
        <v>6</v>
      </c>
      <c r="C16" s="152">
        <v>3</v>
      </c>
      <c r="D16" s="154">
        <v>0.5</v>
      </c>
      <c r="E16" s="152">
        <v>176</v>
      </c>
      <c r="F16" s="152">
        <v>54</v>
      </c>
      <c r="G16" s="154">
        <v>0.30681818181818182</v>
      </c>
      <c r="H16" s="146"/>
      <c r="I16" s="155"/>
      <c r="J16" s="146"/>
      <c r="K16" s="146"/>
    </row>
    <row r="17" spans="1:11" s="23" customFormat="1" ht="18" customHeight="1" x14ac:dyDescent="0.25">
      <c r="A17" s="298" t="s">
        <v>493</v>
      </c>
      <c r="B17" s="152">
        <v>28</v>
      </c>
      <c r="C17" s="152">
        <v>14</v>
      </c>
      <c r="D17" s="154">
        <v>0.5</v>
      </c>
      <c r="E17" s="152">
        <v>677</v>
      </c>
      <c r="F17" s="152">
        <v>160</v>
      </c>
      <c r="G17" s="154">
        <v>0.2363367799113737</v>
      </c>
      <c r="H17" s="146"/>
      <c r="I17" s="155"/>
      <c r="J17" s="146"/>
      <c r="K17" s="146"/>
    </row>
    <row r="18" spans="1:11" s="23" customFormat="1" ht="18" customHeight="1" x14ac:dyDescent="0.25">
      <c r="A18" s="298" t="s">
        <v>494</v>
      </c>
      <c r="B18" s="152">
        <v>31</v>
      </c>
      <c r="C18" s="152">
        <v>7</v>
      </c>
      <c r="D18" s="154">
        <v>0.22580645161290322</v>
      </c>
      <c r="E18" s="152">
        <v>769</v>
      </c>
      <c r="F18" s="152">
        <v>149</v>
      </c>
      <c r="G18" s="154">
        <v>0.19375812743823148</v>
      </c>
      <c r="H18" s="146"/>
      <c r="I18" s="155"/>
      <c r="J18" s="146"/>
      <c r="K18" s="146"/>
    </row>
    <row r="19" spans="1:11" s="23" customFormat="1" ht="18" customHeight="1" x14ac:dyDescent="0.25">
      <c r="A19" s="298" t="s">
        <v>495</v>
      </c>
      <c r="B19" s="152">
        <v>26</v>
      </c>
      <c r="C19" s="152">
        <v>2</v>
      </c>
      <c r="D19" s="154">
        <v>7.6923076923076927E-2</v>
      </c>
      <c r="E19" s="152">
        <v>687</v>
      </c>
      <c r="F19" s="152">
        <v>107</v>
      </c>
      <c r="G19" s="154">
        <v>0.15574963609898107</v>
      </c>
      <c r="H19" s="146"/>
      <c r="I19" s="155"/>
      <c r="J19" s="146"/>
      <c r="K19" s="146"/>
    </row>
    <row r="20" spans="1:11" s="23" customFormat="1" ht="18" customHeight="1" x14ac:dyDescent="0.25">
      <c r="A20" s="298" t="s">
        <v>496</v>
      </c>
      <c r="B20" s="152">
        <v>61</v>
      </c>
      <c r="C20" s="152">
        <v>6</v>
      </c>
      <c r="D20" s="154">
        <v>9.8360655737704916E-2</v>
      </c>
      <c r="E20" s="152">
        <v>1298</v>
      </c>
      <c r="F20" s="152">
        <v>196</v>
      </c>
      <c r="G20" s="154">
        <v>0.15100154083204931</v>
      </c>
      <c r="H20" s="146"/>
      <c r="I20" s="155"/>
      <c r="J20" s="146"/>
      <c r="K20" s="146"/>
    </row>
    <row r="21" spans="1:11" s="23" customFormat="1" ht="18" customHeight="1" x14ac:dyDescent="0.25">
      <c r="A21" s="302" t="s">
        <v>497</v>
      </c>
      <c r="B21" s="158">
        <v>0</v>
      </c>
      <c r="C21" s="158">
        <v>0</v>
      </c>
      <c r="D21" s="160">
        <v>0</v>
      </c>
      <c r="E21" s="158">
        <v>0</v>
      </c>
      <c r="F21" s="158">
        <v>0</v>
      </c>
      <c r="G21" s="160">
        <v>0</v>
      </c>
      <c r="H21" s="146"/>
      <c r="I21" s="155"/>
      <c r="J21" s="146"/>
      <c r="K21" s="146"/>
    </row>
    <row r="22" spans="1:11" s="23" customFormat="1" ht="20.100000000000001" customHeight="1" x14ac:dyDescent="0.25">
      <c r="A22" s="161" t="s">
        <v>382</v>
      </c>
      <c r="B22" s="161"/>
      <c r="C22" s="161"/>
      <c r="D22" s="161"/>
    </row>
    <row r="23" spans="1:11" s="23" customFormat="1" ht="20.100000000000001" customHeight="1" x14ac:dyDescent="0.25">
      <c r="A23" s="142" t="s">
        <v>383</v>
      </c>
      <c r="B23" s="162"/>
      <c r="C23" s="162"/>
      <c r="D23" s="162"/>
    </row>
    <row r="24" spans="1:11" ht="15.75" x14ac:dyDescent="0.25">
      <c r="A24" s="68" t="s">
        <v>140</v>
      </c>
    </row>
    <row r="25" spans="1:11" ht="18.75" x14ac:dyDescent="0.3">
      <c r="K25" s="145"/>
    </row>
  </sheetData>
  <sheetProtection algorithmName="SHA-512" hashValue="hfEGvk5juDd5adMHeDZudMaUFPB0tgFRWGQ1uwzEvEG2JhD3ErGG36AJudWnpFgMJFCPnaq1uW+hqNwpcJqQWg==" saltValue="s6uhHrFb4PtGNpD9LD9vyg==" spinCount="100000" sheet="1" objects="1" scenarios="1"/>
  <hyperlinks>
    <hyperlink ref="A24" location="'Table of Contents'!A1" display="Click here to return to the Table of Contents" xr:uid="{E50F5EA4-943E-428D-88E2-8ED6713D381F}"/>
  </hyperlinks>
  <printOptions horizontalCentered="1"/>
  <pageMargins left="0.4" right="0.4" top="0.5" bottom="0.1" header="0.3" footer="0"/>
  <pageSetup scale="71" orientation="portrait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4C25C-DB77-4F0F-BDC5-A803E90E6B05}">
  <sheetPr codeName="Sheet31">
    <pageSetUpPr fitToPage="1"/>
  </sheetPr>
  <dimension ref="A1:V30"/>
  <sheetViews>
    <sheetView workbookViewId="0"/>
  </sheetViews>
  <sheetFormatPr defaultRowHeight="17.25" x14ac:dyDescent="0.3"/>
  <cols>
    <col min="1" max="1" width="30.5703125" style="18" customWidth="1"/>
    <col min="2" max="10" width="12.28515625" style="18" customWidth="1"/>
    <col min="11" max="11" width="10.28515625" style="18" customWidth="1"/>
    <col min="12" max="13" width="9.140625" style="18"/>
    <col min="14" max="22" width="9.140625" style="32"/>
    <col min="23" max="16384" width="9.140625" style="18"/>
  </cols>
  <sheetData>
    <row r="1" spans="1:22" s="144" customFormat="1" ht="19.5" x14ac:dyDescent="0.3">
      <c r="A1" s="103" t="s">
        <v>498</v>
      </c>
    </row>
    <row r="2" spans="1:22" s="144" customFormat="1" ht="35.1" customHeight="1" thickBot="1" x14ac:dyDescent="0.35">
      <c r="A2" s="120" t="s">
        <v>499</v>
      </c>
      <c r="N2"/>
      <c r="O2"/>
      <c r="P2"/>
      <c r="Q2"/>
      <c r="R2"/>
      <c r="S2"/>
      <c r="T2"/>
    </row>
    <row r="3" spans="1:22" s="23" customFormat="1" ht="48" customHeight="1" thickBot="1" x14ac:dyDescent="0.3">
      <c r="A3" s="396" t="s">
        <v>386</v>
      </c>
      <c r="B3" s="394" t="s">
        <v>695</v>
      </c>
      <c r="C3" s="385" t="s">
        <v>696</v>
      </c>
      <c r="D3" s="391" t="s">
        <v>697</v>
      </c>
      <c r="E3" s="394" t="s">
        <v>693</v>
      </c>
      <c r="F3" s="385" t="s">
        <v>694</v>
      </c>
      <c r="G3" s="391" t="s">
        <v>698</v>
      </c>
      <c r="H3" s="394" t="s">
        <v>731</v>
      </c>
      <c r="I3" s="385" t="s">
        <v>732</v>
      </c>
      <c r="J3" s="391" t="s">
        <v>737</v>
      </c>
      <c r="K3" s="147"/>
      <c r="L3" s="147"/>
      <c r="M3" s="147"/>
      <c r="N3" s="147"/>
    </row>
    <row r="4" spans="1:22" s="23" customFormat="1" ht="17.100000000000001" customHeight="1" x14ac:dyDescent="0.25">
      <c r="A4" s="148" t="s">
        <v>476</v>
      </c>
      <c r="B4" s="318">
        <v>21609</v>
      </c>
      <c r="C4" s="167">
        <v>288</v>
      </c>
      <c r="D4" s="168">
        <v>1.3327780091628489E-2</v>
      </c>
      <c r="E4" s="318">
        <v>15680</v>
      </c>
      <c r="F4" s="167">
        <v>136</v>
      </c>
      <c r="G4" s="168">
        <v>8.673469387755102E-3</v>
      </c>
      <c r="H4" s="318">
        <v>5929</v>
      </c>
      <c r="I4" s="167">
        <v>152</v>
      </c>
      <c r="J4" s="168">
        <v>2.5636700961376286E-2</v>
      </c>
      <c r="K4" s="147"/>
      <c r="L4" s="147"/>
      <c r="M4" s="147"/>
      <c r="N4" s="147"/>
    </row>
    <row r="5" spans="1:22" s="23" customFormat="1" ht="17.100000000000001" customHeight="1" x14ac:dyDescent="0.25">
      <c r="A5" s="151" t="s">
        <v>500</v>
      </c>
      <c r="B5" s="319">
        <v>30</v>
      </c>
      <c r="C5" s="255">
        <v>0</v>
      </c>
      <c r="D5" s="154">
        <v>0</v>
      </c>
      <c r="E5" s="319">
        <v>29</v>
      </c>
      <c r="F5" s="255">
        <v>0</v>
      </c>
      <c r="G5" s="154">
        <v>0</v>
      </c>
      <c r="H5" s="319">
        <v>1</v>
      </c>
      <c r="I5" s="255">
        <v>0</v>
      </c>
      <c r="J5" s="154">
        <v>0</v>
      </c>
      <c r="K5" s="146"/>
      <c r="L5" s="155"/>
      <c r="M5" s="146"/>
      <c r="N5" s="147"/>
      <c r="O5" s="128"/>
      <c r="P5" s="128"/>
      <c r="Q5" s="128"/>
      <c r="R5" s="128"/>
      <c r="S5" s="128"/>
      <c r="T5" s="128"/>
      <c r="U5" s="128"/>
      <c r="V5" s="128"/>
    </row>
    <row r="6" spans="1:22" s="23" customFormat="1" ht="17.100000000000001" customHeight="1" x14ac:dyDescent="0.25">
      <c r="A6" s="156" t="s">
        <v>501</v>
      </c>
      <c r="B6" s="319">
        <v>1577</v>
      </c>
      <c r="C6" s="255">
        <v>24</v>
      </c>
      <c r="D6" s="154">
        <v>1.5218769816106531E-2</v>
      </c>
      <c r="E6" s="319">
        <v>1336</v>
      </c>
      <c r="F6" s="255">
        <v>18</v>
      </c>
      <c r="G6" s="154">
        <v>1.3473053892215569E-2</v>
      </c>
      <c r="H6" s="319">
        <v>241</v>
      </c>
      <c r="I6" s="255">
        <v>6</v>
      </c>
      <c r="J6" s="154">
        <v>2.4896265560165973E-2</v>
      </c>
      <c r="K6" s="146"/>
      <c r="L6" s="155"/>
      <c r="M6" s="146"/>
      <c r="N6" s="155"/>
    </row>
    <row r="7" spans="1:22" s="23" customFormat="1" ht="17.100000000000001" customHeight="1" x14ac:dyDescent="0.25">
      <c r="A7" s="151" t="s">
        <v>502</v>
      </c>
      <c r="B7" s="319">
        <v>4094</v>
      </c>
      <c r="C7" s="255">
        <v>56</v>
      </c>
      <c r="D7" s="154">
        <v>1.3678553981436248E-2</v>
      </c>
      <c r="E7" s="319">
        <v>3334</v>
      </c>
      <c r="F7" s="255">
        <v>28</v>
      </c>
      <c r="G7" s="154">
        <v>8.3983203359328136E-3</v>
      </c>
      <c r="H7" s="319">
        <v>760</v>
      </c>
      <c r="I7" s="255">
        <v>28</v>
      </c>
      <c r="J7" s="154">
        <v>3.6842105263157891E-2</v>
      </c>
      <c r="K7" s="146"/>
      <c r="L7" s="155"/>
      <c r="M7" s="146"/>
      <c r="N7" s="155"/>
    </row>
    <row r="8" spans="1:22" s="23" customFormat="1" ht="17.100000000000001" customHeight="1" x14ac:dyDescent="0.25">
      <c r="A8" s="151" t="s">
        <v>503</v>
      </c>
      <c r="B8" s="319">
        <v>4488</v>
      </c>
      <c r="C8" s="255">
        <v>60</v>
      </c>
      <c r="D8" s="154">
        <v>1.3368983957219251E-2</v>
      </c>
      <c r="E8" s="319">
        <v>3378</v>
      </c>
      <c r="F8" s="255">
        <v>29</v>
      </c>
      <c r="G8" s="154">
        <v>8.5849615156897569E-3</v>
      </c>
      <c r="H8" s="319">
        <v>1110</v>
      </c>
      <c r="I8" s="255">
        <v>31</v>
      </c>
      <c r="J8" s="154">
        <v>2.7927927927927927E-2</v>
      </c>
      <c r="K8" s="146"/>
      <c r="L8" s="155"/>
      <c r="M8" s="146"/>
      <c r="N8" s="155"/>
    </row>
    <row r="9" spans="1:22" s="23" customFormat="1" ht="17.100000000000001" customHeight="1" x14ac:dyDescent="0.25">
      <c r="A9" s="151" t="s">
        <v>504</v>
      </c>
      <c r="B9" s="319">
        <v>3632</v>
      </c>
      <c r="C9" s="255">
        <v>50</v>
      </c>
      <c r="D9" s="154">
        <v>1.3766519823788546E-2</v>
      </c>
      <c r="E9" s="319">
        <v>2605</v>
      </c>
      <c r="F9" s="255">
        <v>24</v>
      </c>
      <c r="G9" s="154">
        <v>9.2130518234165067E-3</v>
      </c>
      <c r="H9" s="319">
        <v>1027</v>
      </c>
      <c r="I9" s="255">
        <v>26</v>
      </c>
      <c r="J9" s="154">
        <v>2.5316455696202531E-2</v>
      </c>
      <c r="K9" s="146"/>
      <c r="L9" s="155"/>
      <c r="M9" s="146"/>
      <c r="N9" s="155"/>
    </row>
    <row r="10" spans="1:22" s="23" customFormat="1" ht="17.100000000000001" customHeight="1" x14ac:dyDescent="0.25">
      <c r="A10" s="151" t="s">
        <v>505</v>
      </c>
      <c r="B10" s="319">
        <v>7788</v>
      </c>
      <c r="C10" s="255">
        <v>98</v>
      </c>
      <c r="D10" s="154">
        <v>1.2583461736004109E-2</v>
      </c>
      <c r="E10" s="319">
        <v>4998</v>
      </c>
      <c r="F10" s="255">
        <v>37</v>
      </c>
      <c r="G10" s="154">
        <v>7.4029611844737891E-3</v>
      </c>
      <c r="H10" s="319">
        <v>2790</v>
      </c>
      <c r="I10" s="255">
        <v>61</v>
      </c>
      <c r="J10" s="154">
        <v>2.1863799283154121E-2</v>
      </c>
      <c r="K10" s="146"/>
      <c r="L10" s="155"/>
      <c r="M10" s="146"/>
      <c r="N10" s="155"/>
    </row>
    <row r="11" spans="1:22" s="23" customFormat="1" ht="17.100000000000001" customHeight="1" thickBot="1" x14ac:dyDescent="0.3">
      <c r="A11" s="157" t="s">
        <v>506</v>
      </c>
      <c r="B11" s="320">
        <v>0</v>
      </c>
      <c r="C11" s="158">
        <v>0</v>
      </c>
      <c r="D11" s="160">
        <v>0</v>
      </c>
      <c r="E11" s="320">
        <v>0</v>
      </c>
      <c r="F11" s="158">
        <v>0</v>
      </c>
      <c r="G11" s="160">
        <v>0</v>
      </c>
      <c r="H11" s="320">
        <v>0</v>
      </c>
      <c r="I11" s="158">
        <v>0</v>
      </c>
      <c r="J11" s="160">
        <v>0</v>
      </c>
      <c r="K11" s="146"/>
      <c r="L11" s="155"/>
      <c r="M11" s="146"/>
      <c r="N11" s="155"/>
    </row>
    <row r="12" spans="1:22" s="23" customFormat="1" ht="17.100000000000001" customHeight="1" x14ac:dyDescent="0.25">
      <c r="A12" s="148" t="s">
        <v>477</v>
      </c>
      <c r="B12" s="318">
        <v>24136</v>
      </c>
      <c r="C12" s="167">
        <v>733</v>
      </c>
      <c r="D12" s="168">
        <v>3.0369572422936694E-2</v>
      </c>
      <c r="E12" s="318">
        <v>15065</v>
      </c>
      <c r="F12" s="167">
        <v>127</v>
      </c>
      <c r="G12" s="168">
        <v>8.4301360769996683E-3</v>
      </c>
      <c r="H12" s="318">
        <v>9071</v>
      </c>
      <c r="I12" s="167">
        <v>606</v>
      </c>
      <c r="J12" s="168">
        <v>6.6806305809723299E-2</v>
      </c>
      <c r="K12" s="147"/>
      <c r="L12" s="147"/>
      <c r="M12" s="147"/>
      <c r="N12" s="155"/>
    </row>
    <row r="13" spans="1:22" s="23" customFormat="1" ht="17.100000000000001" customHeight="1" x14ac:dyDescent="0.25">
      <c r="A13" s="151" t="s">
        <v>507</v>
      </c>
      <c r="B13" s="319">
        <v>213</v>
      </c>
      <c r="C13" s="255">
        <v>0</v>
      </c>
      <c r="D13" s="154">
        <v>0</v>
      </c>
      <c r="E13" s="319">
        <v>182</v>
      </c>
      <c r="F13" s="255">
        <v>0</v>
      </c>
      <c r="G13" s="154">
        <v>0</v>
      </c>
      <c r="H13" s="319">
        <v>31</v>
      </c>
      <c r="I13" s="255">
        <v>0</v>
      </c>
      <c r="J13" s="154">
        <v>0</v>
      </c>
      <c r="K13" s="146"/>
      <c r="L13" s="155"/>
      <c r="M13" s="146"/>
      <c r="N13" s="147"/>
      <c r="O13" s="128"/>
      <c r="P13" s="128"/>
      <c r="Q13" s="128"/>
      <c r="R13" s="128"/>
      <c r="S13" s="128"/>
      <c r="T13" s="128"/>
      <c r="U13" s="128"/>
      <c r="V13" s="128"/>
    </row>
    <row r="14" spans="1:22" s="23" customFormat="1" ht="17.100000000000001" customHeight="1" x14ac:dyDescent="0.25">
      <c r="A14" s="156" t="s">
        <v>508</v>
      </c>
      <c r="B14" s="319">
        <v>7009</v>
      </c>
      <c r="C14" s="255">
        <v>95</v>
      </c>
      <c r="D14" s="154">
        <v>1.3554001997431873E-2</v>
      </c>
      <c r="E14" s="319">
        <v>5955</v>
      </c>
      <c r="F14" s="255">
        <v>53</v>
      </c>
      <c r="G14" s="154">
        <v>8.9000839630562559E-3</v>
      </c>
      <c r="H14" s="319">
        <v>1054</v>
      </c>
      <c r="I14" s="255">
        <v>42</v>
      </c>
      <c r="J14" s="154">
        <v>3.9848197343453511E-2</v>
      </c>
      <c r="K14" s="146"/>
      <c r="L14" s="155"/>
      <c r="M14" s="146"/>
      <c r="N14" s="155"/>
    </row>
    <row r="15" spans="1:22" s="23" customFormat="1" ht="17.100000000000001" customHeight="1" x14ac:dyDescent="0.25">
      <c r="A15" s="151" t="s">
        <v>509</v>
      </c>
      <c r="B15" s="319">
        <v>10368</v>
      </c>
      <c r="C15" s="255">
        <v>231</v>
      </c>
      <c r="D15" s="154">
        <v>2.2280092592592591E-2</v>
      </c>
      <c r="E15" s="319">
        <v>7856</v>
      </c>
      <c r="F15" s="255">
        <v>71</v>
      </c>
      <c r="G15" s="154">
        <v>9.037678207739307E-3</v>
      </c>
      <c r="H15" s="319">
        <v>2512</v>
      </c>
      <c r="I15" s="255">
        <v>160</v>
      </c>
      <c r="J15" s="154">
        <v>6.3694267515923567E-2</v>
      </c>
      <c r="K15" s="146"/>
      <c r="L15" s="155"/>
      <c r="M15" s="146"/>
      <c r="N15" s="155"/>
    </row>
    <row r="16" spans="1:22" s="23" customFormat="1" ht="17.100000000000001" customHeight="1" x14ac:dyDescent="0.25">
      <c r="A16" s="151" t="s">
        <v>510</v>
      </c>
      <c r="B16" s="319">
        <v>2437</v>
      </c>
      <c r="C16" s="255">
        <v>181</v>
      </c>
      <c r="D16" s="154">
        <v>7.4271645465736558E-2</v>
      </c>
      <c r="E16" s="319">
        <v>265</v>
      </c>
      <c r="F16" s="255">
        <v>1</v>
      </c>
      <c r="G16" s="154">
        <v>3.7735849056603774E-3</v>
      </c>
      <c r="H16" s="319">
        <v>2172</v>
      </c>
      <c r="I16" s="255">
        <v>180</v>
      </c>
      <c r="J16" s="154">
        <v>8.2872928176795577E-2</v>
      </c>
      <c r="K16" s="146"/>
      <c r="L16" s="155"/>
      <c r="M16" s="146"/>
      <c r="N16" s="155"/>
    </row>
    <row r="17" spans="1:14" s="23" customFormat="1" ht="17.100000000000001" customHeight="1" x14ac:dyDescent="0.25">
      <c r="A17" s="151" t="s">
        <v>511</v>
      </c>
      <c r="B17" s="319">
        <v>1619</v>
      </c>
      <c r="C17" s="255">
        <v>112</v>
      </c>
      <c r="D17" s="154">
        <v>6.9178505250154412E-2</v>
      </c>
      <c r="E17" s="319">
        <v>275</v>
      </c>
      <c r="F17" s="255">
        <v>1</v>
      </c>
      <c r="G17" s="154">
        <v>3.6363636363636364E-3</v>
      </c>
      <c r="H17" s="319">
        <v>1344</v>
      </c>
      <c r="I17" s="255">
        <v>111</v>
      </c>
      <c r="J17" s="154">
        <v>8.2589285714285712E-2</v>
      </c>
      <c r="K17" s="146"/>
      <c r="L17" s="155"/>
      <c r="M17" s="146"/>
      <c r="N17" s="155"/>
    </row>
    <row r="18" spans="1:14" s="23" customFormat="1" ht="17.100000000000001" customHeight="1" x14ac:dyDescent="0.25">
      <c r="A18" s="151" t="s">
        <v>512</v>
      </c>
      <c r="B18" s="319">
        <v>2490</v>
      </c>
      <c r="C18" s="255">
        <v>114</v>
      </c>
      <c r="D18" s="154">
        <v>4.5783132530120479E-2</v>
      </c>
      <c r="E18" s="319">
        <v>532</v>
      </c>
      <c r="F18" s="255">
        <v>1</v>
      </c>
      <c r="G18" s="154">
        <v>1.8796992481203006E-3</v>
      </c>
      <c r="H18" s="319">
        <v>1958</v>
      </c>
      <c r="I18" s="255">
        <v>113</v>
      </c>
      <c r="J18" s="154">
        <v>5.7711950970377936E-2</v>
      </c>
      <c r="K18" s="146"/>
      <c r="L18" s="155"/>
      <c r="M18" s="146"/>
      <c r="N18" s="155"/>
    </row>
    <row r="19" spans="1:14" s="23" customFormat="1" ht="17.100000000000001" customHeight="1" thickBot="1" x14ac:dyDescent="0.3">
      <c r="A19" s="157" t="s">
        <v>513</v>
      </c>
      <c r="B19" s="320">
        <v>0</v>
      </c>
      <c r="C19" s="158">
        <v>0</v>
      </c>
      <c r="D19" s="160">
        <v>0</v>
      </c>
      <c r="E19" s="320">
        <v>0</v>
      </c>
      <c r="F19" s="158">
        <v>0</v>
      </c>
      <c r="G19" s="160">
        <v>0</v>
      </c>
      <c r="H19" s="320">
        <v>0</v>
      </c>
      <c r="I19" s="158">
        <v>0</v>
      </c>
      <c r="J19" s="160">
        <v>0</v>
      </c>
      <c r="K19" s="146"/>
      <c r="L19" s="155"/>
      <c r="M19" s="146"/>
      <c r="N19" s="155"/>
    </row>
    <row r="20" spans="1:14" s="23" customFormat="1" ht="17.100000000000001" customHeight="1" x14ac:dyDescent="0.25">
      <c r="A20" s="148" t="s">
        <v>475</v>
      </c>
      <c r="B20" s="318">
        <v>356029</v>
      </c>
      <c r="C20" s="167">
        <v>5358</v>
      </c>
      <c r="D20" s="168">
        <v>1.5049335868707324E-2</v>
      </c>
      <c r="E20" s="318">
        <v>229024</v>
      </c>
      <c r="F20" s="167">
        <v>1750</v>
      </c>
      <c r="G20" s="168">
        <v>7.6411205812491265E-3</v>
      </c>
      <c r="H20" s="318">
        <v>127005</v>
      </c>
      <c r="I20" s="167">
        <v>3608</v>
      </c>
      <c r="J20" s="168">
        <v>2.8408330380693674E-2</v>
      </c>
      <c r="K20" s="147"/>
      <c r="L20" s="147"/>
      <c r="M20" s="147"/>
    </row>
    <row r="21" spans="1:14" s="23" customFormat="1" ht="17.100000000000001" customHeight="1" x14ac:dyDescent="0.25">
      <c r="A21" s="151" t="s">
        <v>514</v>
      </c>
      <c r="B21" s="319">
        <v>1215</v>
      </c>
      <c r="C21" s="255">
        <v>11</v>
      </c>
      <c r="D21" s="154">
        <v>9.0534979423868307E-3</v>
      </c>
      <c r="E21" s="319">
        <v>912</v>
      </c>
      <c r="F21" s="255">
        <v>10</v>
      </c>
      <c r="G21" s="154">
        <v>1.0964912280701754E-2</v>
      </c>
      <c r="H21" s="319">
        <v>303</v>
      </c>
      <c r="I21" s="255">
        <v>1</v>
      </c>
      <c r="J21" s="154">
        <v>3.3003300330033004E-3</v>
      </c>
      <c r="K21" s="146"/>
      <c r="L21" s="155"/>
      <c r="M21" s="146"/>
    </row>
    <row r="22" spans="1:14" s="23" customFormat="1" ht="17.100000000000001" customHeight="1" x14ac:dyDescent="0.25">
      <c r="A22" s="156" t="s">
        <v>515</v>
      </c>
      <c r="B22" s="319">
        <v>34063</v>
      </c>
      <c r="C22" s="255">
        <v>442</v>
      </c>
      <c r="D22" s="154">
        <v>1.2975956316237559E-2</v>
      </c>
      <c r="E22" s="319">
        <v>27168</v>
      </c>
      <c r="F22" s="255">
        <v>266</v>
      </c>
      <c r="G22" s="154">
        <v>9.7909305064782098E-3</v>
      </c>
      <c r="H22" s="319">
        <v>6895</v>
      </c>
      <c r="I22" s="255">
        <v>176</v>
      </c>
      <c r="J22" s="154">
        <v>2.5525743292240752E-2</v>
      </c>
      <c r="K22" s="146"/>
      <c r="L22" s="155"/>
      <c r="M22" s="146"/>
    </row>
    <row r="23" spans="1:14" s="23" customFormat="1" ht="17.100000000000001" customHeight="1" x14ac:dyDescent="0.25">
      <c r="A23" s="151" t="s">
        <v>516</v>
      </c>
      <c r="B23" s="319">
        <v>78742</v>
      </c>
      <c r="C23" s="255">
        <v>1192</v>
      </c>
      <c r="D23" s="154">
        <v>1.5138045769728988E-2</v>
      </c>
      <c r="E23" s="319">
        <v>62330</v>
      </c>
      <c r="F23" s="255">
        <v>515</v>
      </c>
      <c r="G23" s="154">
        <v>8.2624739290871173E-3</v>
      </c>
      <c r="H23" s="319">
        <v>16412</v>
      </c>
      <c r="I23" s="255">
        <v>677</v>
      </c>
      <c r="J23" s="154">
        <v>4.1250304655130389E-2</v>
      </c>
      <c r="K23" s="146"/>
      <c r="L23" s="155"/>
      <c r="M23" s="146"/>
    </row>
    <row r="24" spans="1:14" s="23" customFormat="1" ht="17.100000000000001" customHeight="1" x14ac:dyDescent="0.25">
      <c r="A24" s="151" t="s">
        <v>517</v>
      </c>
      <c r="B24" s="319">
        <v>69998</v>
      </c>
      <c r="C24" s="255">
        <v>1144</v>
      </c>
      <c r="D24" s="154">
        <v>1.6343324094974142E-2</v>
      </c>
      <c r="E24" s="319">
        <v>47774</v>
      </c>
      <c r="F24" s="255">
        <v>375</v>
      </c>
      <c r="G24" s="154">
        <v>7.8494578641101851E-3</v>
      </c>
      <c r="H24" s="319">
        <v>22224</v>
      </c>
      <c r="I24" s="255">
        <v>769</v>
      </c>
      <c r="J24" s="154">
        <v>3.4602231821454284E-2</v>
      </c>
      <c r="K24" s="146"/>
      <c r="L24" s="155"/>
      <c r="M24" s="146"/>
    </row>
    <row r="25" spans="1:14" s="23" customFormat="1" ht="17.100000000000001" customHeight="1" x14ac:dyDescent="0.25">
      <c r="A25" s="151" t="s">
        <v>518</v>
      </c>
      <c r="B25" s="319">
        <v>57561</v>
      </c>
      <c r="C25" s="255">
        <v>922</v>
      </c>
      <c r="D25" s="154">
        <v>1.6017789822970415E-2</v>
      </c>
      <c r="E25" s="319">
        <v>35661</v>
      </c>
      <c r="F25" s="255">
        <v>235</v>
      </c>
      <c r="G25" s="154">
        <v>6.5898320293878467E-3</v>
      </c>
      <c r="H25" s="319">
        <v>21900</v>
      </c>
      <c r="I25" s="255">
        <v>687</v>
      </c>
      <c r="J25" s="154">
        <v>3.136986301369863E-2</v>
      </c>
      <c r="K25" s="146"/>
      <c r="L25" s="155"/>
      <c r="M25" s="146"/>
    </row>
    <row r="26" spans="1:14" s="23" customFormat="1" ht="17.100000000000001" customHeight="1" x14ac:dyDescent="0.25">
      <c r="A26" s="151" t="s">
        <v>519</v>
      </c>
      <c r="B26" s="319">
        <v>114450</v>
      </c>
      <c r="C26" s="255">
        <v>1647</v>
      </c>
      <c r="D26" s="154">
        <v>1.4390563564875492E-2</v>
      </c>
      <c r="E26" s="319">
        <v>55179</v>
      </c>
      <c r="F26" s="255">
        <v>349</v>
      </c>
      <c r="G26" s="154">
        <v>6.3248699686474924E-3</v>
      </c>
      <c r="H26" s="319">
        <v>59271</v>
      </c>
      <c r="I26" s="255">
        <v>1298</v>
      </c>
      <c r="J26" s="154">
        <v>2.1899411179160128E-2</v>
      </c>
      <c r="K26" s="146"/>
      <c r="L26" s="155"/>
      <c r="M26" s="146"/>
    </row>
    <row r="27" spans="1:14" s="23" customFormat="1" ht="17.100000000000001" customHeight="1" thickBot="1" x14ac:dyDescent="0.3">
      <c r="A27" s="157" t="s">
        <v>520</v>
      </c>
      <c r="B27" s="320">
        <v>0</v>
      </c>
      <c r="C27" s="158">
        <v>0</v>
      </c>
      <c r="D27" s="160">
        <v>0</v>
      </c>
      <c r="E27" s="320">
        <v>0</v>
      </c>
      <c r="F27" s="158">
        <v>0</v>
      </c>
      <c r="G27" s="160">
        <v>0</v>
      </c>
      <c r="H27" s="320">
        <v>0</v>
      </c>
      <c r="I27" s="158">
        <v>0</v>
      </c>
      <c r="J27" s="160">
        <v>0</v>
      </c>
      <c r="K27" s="146"/>
      <c r="L27" s="155"/>
      <c r="M27" s="146"/>
    </row>
    <row r="28" spans="1:14" s="23" customFormat="1" ht="18" customHeight="1" x14ac:dyDescent="0.25">
      <c r="A28" s="161" t="s">
        <v>382</v>
      </c>
      <c r="B28" s="161"/>
      <c r="C28" s="161"/>
      <c r="D28" s="161"/>
      <c r="E28" s="161"/>
      <c r="F28" s="161"/>
      <c r="G28" s="161"/>
      <c r="H28" s="161"/>
    </row>
    <row r="29" spans="1:14" s="23" customFormat="1" ht="18" customHeight="1" x14ac:dyDescent="0.25">
      <c r="A29" s="142" t="s">
        <v>383</v>
      </c>
      <c r="B29" s="162"/>
      <c r="C29" s="162"/>
      <c r="D29" s="162"/>
      <c r="E29" s="162"/>
      <c r="F29" s="162"/>
      <c r="G29" s="162"/>
      <c r="H29" s="162"/>
    </row>
    <row r="30" spans="1:14" x14ac:dyDescent="0.3">
      <c r="A30" s="68" t="s">
        <v>140</v>
      </c>
    </row>
  </sheetData>
  <sheetProtection algorithmName="SHA-512" hashValue="EPq+xAid6H7O5W97VV5av2LOFekK/lnuLjVcJQTBYQ7BzmuGIcbA3tSAIq/zlZrwkbS+JCaOMMoJRuLXX+yEzw==" saltValue="/p0For2m8B6CJ+Fw8n8VmQ==" spinCount="100000" sheet="1" objects="1" scenarios="1"/>
  <hyperlinks>
    <hyperlink ref="A30" location="'Table of Contents'!A1" display="Click here to return to the Table of Contents" xr:uid="{CBB29562-CC10-42C4-BA4F-D2DE6E245B04}"/>
  </hyperlinks>
  <printOptions horizontalCentered="1"/>
  <pageMargins left="0.4" right="0.4" top="0.5" bottom="0.1" header="0.3" footer="0"/>
  <pageSetup scale="70" orientation="portrait"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264A0-955C-489D-9EA7-62A25F46E140}">
  <sheetPr codeName="Sheet32">
    <pageSetUpPr fitToPage="1"/>
  </sheetPr>
  <dimension ref="A1:M53"/>
  <sheetViews>
    <sheetView workbookViewId="0"/>
  </sheetViews>
  <sheetFormatPr defaultRowHeight="12.75" x14ac:dyDescent="0.2"/>
  <cols>
    <col min="1" max="1" width="40.7109375" style="140" customWidth="1"/>
    <col min="2" max="11" width="9.28515625" style="140" customWidth="1"/>
    <col min="12" max="12" width="9.140625" style="140" customWidth="1"/>
    <col min="13" max="13" width="9.140625" style="140"/>
    <col min="14" max="16384" width="9.140625" style="32"/>
  </cols>
  <sheetData>
    <row r="1" spans="1:11" s="13" customFormat="1" ht="35.1" customHeight="1" thickBot="1" x14ac:dyDescent="0.35">
      <c r="A1" s="120" t="s">
        <v>521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s="123" customFormat="1" ht="35.1" customHeight="1" thickBot="1" x14ac:dyDescent="0.25">
      <c r="A2" s="122" t="s">
        <v>522</v>
      </c>
      <c r="B2" s="303" t="s">
        <v>523</v>
      </c>
      <c r="C2" s="122" t="s">
        <v>524</v>
      </c>
      <c r="D2" s="303" t="s">
        <v>525</v>
      </c>
      <c r="E2" s="122" t="s">
        <v>526</v>
      </c>
      <c r="F2" s="303" t="s">
        <v>527</v>
      </c>
      <c r="G2" s="122" t="s">
        <v>528</v>
      </c>
      <c r="H2" s="303" t="s">
        <v>529</v>
      </c>
      <c r="I2" s="122" t="s">
        <v>530</v>
      </c>
      <c r="J2" s="303" t="s">
        <v>531</v>
      </c>
      <c r="K2" s="310" t="s">
        <v>532</v>
      </c>
    </row>
    <row r="3" spans="1:11" s="23" customFormat="1" ht="17.100000000000001" customHeight="1" x14ac:dyDescent="0.25">
      <c r="A3" s="124" t="s">
        <v>533</v>
      </c>
      <c r="B3" s="304" t="s">
        <v>155</v>
      </c>
      <c r="C3" s="125" t="s">
        <v>155</v>
      </c>
      <c r="D3" s="304" t="s">
        <v>155</v>
      </c>
      <c r="E3" s="125" t="s">
        <v>155</v>
      </c>
      <c r="F3" s="304" t="s">
        <v>155</v>
      </c>
      <c r="G3" s="125" t="s">
        <v>155</v>
      </c>
      <c r="H3" s="304" t="s">
        <v>155</v>
      </c>
      <c r="I3" s="125" t="s">
        <v>155</v>
      </c>
      <c r="J3" s="304" t="s">
        <v>155</v>
      </c>
      <c r="K3" s="311" t="s">
        <v>155</v>
      </c>
    </row>
    <row r="4" spans="1:11" s="128" customFormat="1" ht="17.100000000000001" customHeight="1" x14ac:dyDescent="0.25">
      <c r="A4" s="126" t="s">
        <v>534</v>
      </c>
      <c r="B4" s="305">
        <v>868</v>
      </c>
      <c r="C4" s="127" t="s">
        <v>155</v>
      </c>
      <c r="D4" s="305">
        <v>867</v>
      </c>
      <c r="E4" s="127" t="s">
        <v>155</v>
      </c>
      <c r="F4" s="305">
        <v>910</v>
      </c>
      <c r="G4" s="127" t="s">
        <v>155</v>
      </c>
      <c r="H4" s="305">
        <v>839</v>
      </c>
      <c r="I4" s="127" t="s">
        <v>155</v>
      </c>
      <c r="J4" s="305">
        <v>494</v>
      </c>
      <c r="K4" s="312" t="s">
        <v>155</v>
      </c>
    </row>
    <row r="5" spans="1:11" s="23" customFormat="1" ht="17.100000000000001" customHeight="1" x14ac:dyDescent="0.25">
      <c r="A5" s="129" t="s">
        <v>535</v>
      </c>
      <c r="B5" s="306">
        <v>387</v>
      </c>
      <c r="C5" s="130">
        <v>44.585253456221196</v>
      </c>
      <c r="D5" s="306">
        <v>338</v>
      </c>
      <c r="E5" s="130">
        <v>38.985005767012687</v>
      </c>
      <c r="F5" s="306">
        <v>321</v>
      </c>
      <c r="G5" s="130">
        <v>35.274725274725277</v>
      </c>
      <c r="H5" s="306">
        <v>273</v>
      </c>
      <c r="I5" s="130">
        <v>32.538736591179976</v>
      </c>
      <c r="J5" s="306">
        <v>178</v>
      </c>
      <c r="K5" s="313">
        <v>36.032388663967609</v>
      </c>
    </row>
    <row r="6" spans="1:11" s="23" customFormat="1" ht="17.100000000000001" customHeight="1" x14ac:dyDescent="0.25">
      <c r="A6" s="129" t="s">
        <v>536</v>
      </c>
      <c r="B6" s="306">
        <v>0</v>
      </c>
      <c r="C6" s="130">
        <v>0</v>
      </c>
      <c r="D6" s="306">
        <v>0</v>
      </c>
      <c r="E6" s="130">
        <v>0</v>
      </c>
      <c r="F6" s="306">
        <v>0</v>
      </c>
      <c r="G6" s="130">
        <v>0</v>
      </c>
      <c r="H6" s="306">
        <v>0</v>
      </c>
      <c r="I6" s="130">
        <v>0</v>
      </c>
      <c r="J6" s="306">
        <v>0</v>
      </c>
      <c r="K6" s="313">
        <v>0</v>
      </c>
    </row>
    <row r="7" spans="1:11" s="23" customFormat="1" ht="17.100000000000001" customHeight="1" x14ac:dyDescent="0.25">
      <c r="A7" s="129" t="s">
        <v>537</v>
      </c>
      <c r="B7" s="306">
        <v>1</v>
      </c>
      <c r="C7" s="130">
        <v>0.1152073732718894</v>
      </c>
      <c r="D7" s="306">
        <v>0</v>
      </c>
      <c r="E7" s="130">
        <v>0</v>
      </c>
      <c r="F7" s="306">
        <v>0</v>
      </c>
      <c r="G7" s="130">
        <v>0</v>
      </c>
      <c r="H7" s="306">
        <v>0</v>
      </c>
      <c r="I7" s="130">
        <v>0</v>
      </c>
      <c r="J7" s="306">
        <v>0</v>
      </c>
      <c r="K7" s="313">
        <v>0</v>
      </c>
    </row>
    <row r="8" spans="1:11" s="23" customFormat="1" ht="17.100000000000001" customHeight="1" x14ac:dyDescent="0.25">
      <c r="A8" s="129" t="s">
        <v>538</v>
      </c>
      <c r="B8" s="306">
        <v>32</v>
      </c>
      <c r="C8" s="130">
        <v>3.6866359447004609</v>
      </c>
      <c r="D8" s="306">
        <v>29</v>
      </c>
      <c r="E8" s="130">
        <v>3.3448673587081892</v>
      </c>
      <c r="F8" s="306">
        <v>79</v>
      </c>
      <c r="G8" s="130">
        <v>8.6813186813186807</v>
      </c>
      <c r="H8" s="306">
        <v>83</v>
      </c>
      <c r="I8" s="130">
        <v>9.8927294398092975</v>
      </c>
      <c r="J8" s="306">
        <v>46</v>
      </c>
      <c r="K8" s="313">
        <v>9.3117408906882595</v>
      </c>
    </row>
    <row r="9" spans="1:11" s="23" customFormat="1" ht="17.100000000000001" customHeight="1" x14ac:dyDescent="0.25">
      <c r="A9" s="129" t="s">
        <v>539</v>
      </c>
      <c r="B9" s="306">
        <v>7</v>
      </c>
      <c r="C9" s="130">
        <v>0.80645161290322576</v>
      </c>
      <c r="D9" s="306">
        <v>10</v>
      </c>
      <c r="E9" s="130">
        <v>1.1534025374855825</v>
      </c>
      <c r="F9" s="306">
        <v>9</v>
      </c>
      <c r="G9" s="130">
        <v>0.98901098901098905</v>
      </c>
      <c r="H9" s="306">
        <v>32</v>
      </c>
      <c r="I9" s="130">
        <v>3.8140643623361146</v>
      </c>
      <c r="J9" s="306">
        <v>17</v>
      </c>
      <c r="K9" s="313">
        <v>3.4412955465587043</v>
      </c>
    </row>
    <row r="10" spans="1:11" s="23" customFormat="1" ht="17.100000000000001" customHeight="1" x14ac:dyDescent="0.25">
      <c r="A10" s="129" t="s">
        <v>540</v>
      </c>
      <c r="B10" s="306">
        <v>313</v>
      </c>
      <c r="C10" s="130">
        <v>36.059907834101381</v>
      </c>
      <c r="D10" s="306">
        <v>392</v>
      </c>
      <c r="E10" s="130">
        <v>45.213379469434834</v>
      </c>
      <c r="F10" s="306">
        <v>424</v>
      </c>
      <c r="G10" s="130">
        <v>46.593406593406591</v>
      </c>
      <c r="H10" s="306">
        <v>427</v>
      </c>
      <c r="I10" s="130">
        <v>50.893921334922524</v>
      </c>
      <c r="J10" s="306">
        <v>228</v>
      </c>
      <c r="K10" s="313">
        <v>46.153846153846153</v>
      </c>
    </row>
    <row r="11" spans="1:11" s="23" customFormat="1" ht="17.100000000000001" customHeight="1" thickBot="1" x14ac:dyDescent="0.3">
      <c r="A11" s="129" t="s">
        <v>541</v>
      </c>
      <c r="B11" s="306">
        <v>337</v>
      </c>
      <c r="C11" s="130">
        <v>38.824884792626726</v>
      </c>
      <c r="D11" s="306">
        <v>311</v>
      </c>
      <c r="E11" s="130">
        <v>35.870818915801614</v>
      </c>
      <c r="F11" s="306">
        <v>334</v>
      </c>
      <c r="G11" s="130">
        <v>36.703296703296701</v>
      </c>
      <c r="H11" s="306">
        <v>305</v>
      </c>
      <c r="I11" s="130">
        <v>36.352800953516088</v>
      </c>
      <c r="J11" s="306">
        <v>143</v>
      </c>
      <c r="K11" s="313">
        <v>28.94736842105263</v>
      </c>
    </row>
    <row r="12" spans="1:11" s="128" customFormat="1" ht="17.100000000000001" customHeight="1" x14ac:dyDescent="0.25">
      <c r="A12" s="131" t="s">
        <v>175</v>
      </c>
      <c r="B12" s="307" t="s">
        <v>155</v>
      </c>
      <c r="C12" s="132" t="s">
        <v>155</v>
      </c>
      <c r="D12" s="307" t="s">
        <v>155</v>
      </c>
      <c r="E12" s="132" t="s">
        <v>155</v>
      </c>
      <c r="F12" s="307" t="s">
        <v>155</v>
      </c>
      <c r="G12" s="132" t="s">
        <v>155</v>
      </c>
      <c r="H12" s="307" t="s">
        <v>155</v>
      </c>
      <c r="I12" s="132" t="s">
        <v>155</v>
      </c>
      <c r="J12" s="307" t="s">
        <v>155</v>
      </c>
      <c r="K12" s="314" t="s">
        <v>155</v>
      </c>
    </row>
    <row r="13" spans="1:11" s="23" customFormat="1" ht="17.100000000000001" customHeight="1" x14ac:dyDescent="0.25">
      <c r="A13" s="129" t="s">
        <v>746</v>
      </c>
      <c r="B13" s="306">
        <v>133</v>
      </c>
      <c r="C13" s="133" t="s">
        <v>155</v>
      </c>
      <c r="D13" s="306">
        <v>199</v>
      </c>
      <c r="E13" s="133" t="s">
        <v>155</v>
      </c>
      <c r="F13" s="306">
        <v>160</v>
      </c>
      <c r="G13" s="133" t="s">
        <v>155</v>
      </c>
      <c r="H13" s="306">
        <v>157</v>
      </c>
      <c r="I13" s="133" t="s">
        <v>155</v>
      </c>
      <c r="J13" s="306">
        <v>43</v>
      </c>
      <c r="K13" s="315" t="s">
        <v>155</v>
      </c>
    </row>
    <row r="14" spans="1:11" s="23" customFormat="1" ht="17.100000000000001" customHeight="1" x14ac:dyDescent="0.25">
      <c r="A14" s="129" t="s">
        <v>747</v>
      </c>
      <c r="B14" s="306">
        <v>51</v>
      </c>
      <c r="C14" s="130">
        <v>38.345864661654133</v>
      </c>
      <c r="D14" s="306">
        <v>78</v>
      </c>
      <c r="E14" s="130">
        <v>39.195979899497488</v>
      </c>
      <c r="F14" s="306">
        <v>41</v>
      </c>
      <c r="G14" s="130">
        <v>25.625</v>
      </c>
      <c r="H14" s="306">
        <v>48</v>
      </c>
      <c r="I14" s="130">
        <v>30.573248407643312</v>
      </c>
      <c r="J14" s="306">
        <v>15</v>
      </c>
      <c r="K14" s="313">
        <v>34.883720930232556</v>
      </c>
    </row>
    <row r="15" spans="1:11" s="23" customFormat="1" ht="17.100000000000001" customHeight="1" x14ac:dyDescent="0.25">
      <c r="A15" s="129" t="s">
        <v>748</v>
      </c>
      <c r="B15" s="306">
        <v>0</v>
      </c>
      <c r="C15" s="130">
        <v>0</v>
      </c>
      <c r="D15" s="306">
        <v>0</v>
      </c>
      <c r="E15" s="130">
        <v>0</v>
      </c>
      <c r="F15" s="306">
        <v>0</v>
      </c>
      <c r="G15" s="130">
        <v>0</v>
      </c>
      <c r="H15" s="306">
        <v>0</v>
      </c>
      <c r="I15" s="130">
        <v>0</v>
      </c>
      <c r="J15" s="306">
        <v>0</v>
      </c>
      <c r="K15" s="313">
        <v>0</v>
      </c>
    </row>
    <row r="16" spans="1:11" s="23" customFormat="1" ht="17.100000000000001" customHeight="1" x14ac:dyDescent="0.25">
      <c r="A16" s="129" t="s">
        <v>749</v>
      </c>
      <c r="B16" s="306">
        <v>1</v>
      </c>
      <c r="C16" s="130">
        <v>0.75187969924812026</v>
      </c>
      <c r="D16" s="306">
        <v>0</v>
      </c>
      <c r="E16" s="130">
        <v>0</v>
      </c>
      <c r="F16" s="306">
        <v>0</v>
      </c>
      <c r="G16" s="130">
        <v>0</v>
      </c>
      <c r="H16" s="306">
        <v>0</v>
      </c>
      <c r="I16" s="130">
        <v>0</v>
      </c>
      <c r="J16" s="306">
        <v>0</v>
      </c>
      <c r="K16" s="313">
        <v>0</v>
      </c>
    </row>
    <row r="17" spans="1:11" s="23" customFormat="1" ht="17.100000000000001" customHeight="1" x14ac:dyDescent="0.25">
      <c r="A17" s="129" t="s">
        <v>750</v>
      </c>
      <c r="B17" s="306">
        <v>6</v>
      </c>
      <c r="C17" s="130">
        <v>4.511278195488722</v>
      </c>
      <c r="D17" s="306">
        <v>8</v>
      </c>
      <c r="E17" s="130">
        <v>4.0201005025125625</v>
      </c>
      <c r="F17" s="306">
        <v>10</v>
      </c>
      <c r="G17" s="130">
        <v>6.25</v>
      </c>
      <c r="H17" s="306">
        <v>15</v>
      </c>
      <c r="I17" s="130">
        <v>9.5541401273885356</v>
      </c>
      <c r="J17" s="306">
        <v>3</v>
      </c>
      <c r="K17" s="313">
        <v>6.9767441860465116</v>
      </c>
    </row>
    <row r="18" spans="1:11" s="23" customFormat="1" ht="17.100000000000001" customHeight="1" x14ac:dyDescent="0.25">
      <c r="A18" s="129" t="s">
        <v>751</v>
      </c>
      <c r="B18" s="306">
        <v>1</v>
      </c>
      <c r="C18" s="130">
        <v>0.75187969924812026</v>
      </c>
      <c r="D18" s="306">
        <v>3</v>
      </c>
      <c r="E18" s="130">
        <v>1.5075376884422111</v>
      </c>
      <c r="F18" s="306">
        <v>2</v>
      </c>
      <c r="G18" s="130">
        <v>1.25</v>
      </c>
      <c r="H18" s="306">
        <v>9</v>
      </c>
      <c r="I18" s="130">
        <v>5.7324840764331206</v>
      </c>
      <c r="J18" s="306">
        <v>3</v>
      </c>
      <c r="K18" s="313">
        <v>6.9767441860465116</v>
      </c>
    </row>
    <row r="19" spans="1:11" s="23" customFormat="1" ht="17.100000000000001" customHeight="1" x14ac:dyDescent="0.25">
      <c r="A19" s="129" t="s">
        <v>752</v>
      </c>
      <c r="B19" s="306">
        <v>59</v>
      </c>
      <c r="C19" s="130">
        <v>44.360902255639097</v>
      </c>
      <c r="D19" s="306">
        <v>85</v>
      </c>
      <c r="E19" s="130">
        <v>42.713567839195981</v>
      </c>
      <c r="F19" s="306">
        <v>82</v>
      </c>
      <c r="G19" s="130">
        <v>51.25</v>
      </c>
      <c r="H19" s="306">
        <v>82</v>
      </c>
      <c r="I19" s="130">
        <v>52.229299363057322</v>
      </c>
      <c r="J19" s="306">
        <v>20</v>
      </c>
      <c r="K19" s="313">
        <v>46.511627906976742</v>
      </c>
    </row>
    <row r="20" spans="1:11" s="23" customFormat="1" ht="17.100000000000001" customHeight="1" thickBot="1" x14ac:dyDescent="0.3">
      <c r="A20" s="129" t="s">
        <v>753</v>
      </c>
      <c r="B20" s="306">
        <v>53</v>
      </c>
      <c r="C20" s="130">
        <v>39.849624060150376</v>
      </c>
      <c r="D20" s="306">
        <v>73</v>
      </c>
      <c r="E20" s="130">
        <v>36.683417085427138</v>
      </c>
      <c r="F20" s="306">
        <v>62</v>
      </c>
      <c r="G20" s="130">
        <v>38.75</v>
      </c>
      <c r="H20" s="306">
        <v>57</v>
      </c>
      <c r="I20" s="130">
        <v>36.305732484076437</v>
      </c>
      <c r="J20" s="306">
        <v>19</v>
      </c>
      <c r="K20" s="313">
        <v>44.186046511627907</v>
      </c>
    </row>
    <row r="21" spans="1:11" s="128" customFormat="1" ht="17.100000000000001" customHeight="1" x14ac:dyDescent="0.25">
      <c r="A21" s="134" t="s">
        <v>188</v>
      </c>
      <c r="B21" s="308" t="s">
        <v>155</v>
      </c>
      <c r="C21" s="135" t="s">
        <v>155</v>
      </c>
      <c r="D21" s="308" t="s">
        <v>155</v>
      </c>
      <c r="E21" s="135" t="s">
        <v>155</v>
      </c>
      <c r="F21" s="308" t="s">
        <v>155</v>
      </c>
      <c r="G21" s="135" t="s">
        <v>155</v>
      </c>
      <c r="H21" s="308" t="s">
        <v>155</v>
      </c>
      <c r="I21" s="135" t="s">
        <v>155</v>
      </c>
      <c r="J21" s="308" t="s">
        <v>155</v>
      </c>
      <c r="K21" s="316" t="s">
        <v>155</v>
      </c>
    </row>
    <row r="22" spans="1:11" s="23" customFormat="1" ht="17.100000000000001" customHeight="1" x14ac:dyDescent="0.25">
      <c r="A22" s="129" t="s">
        <v>754</v>
      </c>
      <c r="B22" s="306">
        <v>194</v>
      </c>
      <c r="C22" s="127" t="s">
        <v>155</v>
      </c>
      <c r="D22" s="306">
        <v>142</v>
      </c>
      <c r="E22" s="127" t="s">
        <v>155</v>
      </c>
      <c r="F22" s="306">
        <v>324</v>
      </c>
      <c r="G22" s="127" t="s">
        <v>155</v>
      </c>
      <c r="H22" s="306">
        <v>361</v>
      </c>
      <c r="I22" s="127" t="s">
        <v>155</v>
      </c>
      <c r="J22" s="306">
        <v>306</v>
      </c>
      <c r="K22" s="312" t="s">
        <v>155</v>
      </c>
    </row>
    <row r="23" spans="1:11" s="23" customFormat="1" ht="17.100000000000001" customHeight="1" x14ac:dyDescent="0.25">
      <c r="A23" s="129" t="s">
        <v>755</v>
      </c>
      <c r="B23" s="306">
        <v>79</v>
      </c>
      <c r="C23" s="130">
        <v>40.72164948453608</v>
      </c>
      <c r="D23" s="306">
        <v>62</v>
      </c>
      <c r="E23" s="130">
        <v>43.661971830985912</v>
      </c>
      <c r="F23" s="306">
        <v>126</v>
      </c>
      <c r="G23" s="130">
        <v>38.888888888888886</v>
      </c>
      <c r="H23" s="306">
        <v>126</v>
      </c>
      <c r="I23" s="130">
        <v>34.903047091412745</v>
      </c>
      <c r="J23" s="306">
        <v>120</v>
      </c>
      <c r="K23" s="313">
        <v>39.215686274509807</v>
      </c>
    </row>
    <row r="24" spans="1:11" s="23" customFormat="1" ht="17.100000000000001" customHeight="1" x14ac:dyDescent="0.25">
      <c r="A24" s="129" t="s">
        <v>756</v>
      </c>
      <c r="B24" s="306">
        <v>0</v>
      </c>
      <c r="C24" s="130">
        <v>0</v>
      </c>
      <c r="D24" s="306">
        <v>0</v>
      </c>
      <c r="E24" s="130">
        <v>0</v>
      </c>
      <c r="F24" s="306">
        <v>0</v>
      </c>
      <c r="G24" s="130">
        <v>0</v>
      </c>
      <c r="H24" s="306">
        <v>0</v>
      </c>
      <c r="I24" s="130">
        <v>0</v>
      </c>
      <c r="J24" s="306">
        <v>0</v>
      </c>
      <c r="K24" s="313">
        <v>0</v>
      </c>
    </row>
    <row r="25" spans="1:11" s="23" customFormat="1" ht="17.100000000000001" customHeight="1" x14ac:dyDescent="0.25">
      <c r="A25" s="129" t="s">
        <v>757</v>
      </c>
      <c r="B25" s="306">
        <v>0</v>
      </c>
      <c r="C25" s="130">
        <v>0</v>
      </c>
      <c r="D25" s="306">
        <v>0</v>
      </c>
      <c r="E25" s="130">
        <v>0</v>
      </c>
      <c r="F25" s="306">
        <v>0</v>
      </c>
      <c r="G25" s="130">
        <v>0</v>
      </c>
      <c r="H25" s="306">
        <v>0</v>
      </c>
      <c r="I25" s="130">
        <v>0</v>
      </c>
      <c r="J25" s="306">
        <v>0</v>
      </c>
      <c r="K25" s="313">
        <v>0</v>
      </c>
    </row>
    <row r="26" spans="1:11" s="23" customFormat="1" ht="17.100000000000001" customHeight="1" x14ac:dyDescent="0.25">
      <c r="A26" s="129" t="s">
        <v>758</v>
      </c>
      <c r="B26" s="306">
        <v>5</v>
      </c>
      <c r="C26" s="130">
        <v>2.5773195876288661</v>
      </c>
      <c r="D26" s="306">
        <v>3</v>
      </c>
      <c r="E26" s="130">
        <v>2.112676056338028</v>
      </c>
      <c r="F26" s="306">
        <v>24</v>
      </c>
      <c r="G26" s="130">
        <v>7.4074074074074074</v>
      </c>
      <c r="H26" s="306">
        <v>30</v>
      </c>
      <c r="I26" s="130">
        <v>8.310249307479225</v>
      </c>
      <c r="J26" s="306">
        <v>26</v>
      </c>
      <c r="K26" s="313">
        <v>8.4967320261437909</v>
      </c>
    </row>
    <row r="27" spans="1:11" s="23" customFormat="1" ht="17.100000000000001" customHeight="1" x14ac:dyDescent="0.25">
      <c r="A27" s="129" t="s">
        <v>759</v>
      </c>
      <c r="B27" s="306">
        <v>2</v>
      </c>
      <c r="C27" s="130">
        <v>1.0309278350515463</v>
      </c>
      <c r="D27" s="306">
        <v>0</v>
      </c>
      <c r="E27" s="130">
        <v>0</v>
      </c>
      <c r="F27" s="306">
        <v>1</v>
      </c>
      <c r="G27" s="130">
        <v>0.30864197530864196</v>
      </c>
      <c r="H27" s="306">
        <v>17</v>
      </c>
      <c r="I27" s="130">
        <v>4.7091412742382275</v>
      </c>
      <c r="J27" s="306">
        <v>10</v>
      </c>
      <c r="K27" s="313">
        <v>3.2679738562091503</v>
      </c>
    </row>
    <row r="28" spans="1:11" s="23" customFormat="1" ht="17.100000000000001" customHeight="1" x14ac:dyDescent="0.25">
      <c r="A28" s="129" t="s">
        <v>760</v>
      </c>
      <c r="B28" s="306">
        <v>74</v>
      </c>
      <c r="C28" s="130">
        <v>38.144329896907216</v>
      </c>
      <c r="D28" s="306">
        <v>62</v>
      </c>
      <c r="E28" s="130">
        <v>43.661971830985912</v>
      </c>
      <c r="F28" s="306">
        <v>155</v>
      </c>
      <c r="G28" s="130">
        <v>47.839506172839506</v>
      </c>
      <c r="H28" s="306">
        <v>182</v>
      </c>
      <c r="I28" s="130">
        <v>50.415512465373958</v>
      </c>
      <c r="J28" s="306">
        <v>138</v>
      </c>
      <c r="K28" s="313">
        <v>45.098039215686278</v>
      </c>
    </row>
    <row r="29" spans="1:11" s="23" customFormat="1" ht="17.100000000000001" customHeight="1" thickBot="1" x14ac:dyDescent="0.3">
      <c r="A29" s="129" t="s">
        <v>761</v>
      </c>
      <c r="B29" s="306">
        <v>82</v>
      </c>
      <c r="C29" s="130">
        <v>42.268041237113401</v>
      </c>
      <c r="D29" s="306">
        <v>54</v>
      </c>
      <c r="E29" s="130">
        <v>38.028169014084504</v>
      </c>
      <c r="F29" s="306">
        <v>114</v>
      </c>
      <c r="G29" s="130">
        <v>35.185185185185183</v>
      </c>
      <c r="H29" s="306">
        <v>129</v>
      </c>
      <c r="I29" s="130">
        <v>35.734072022160667</v>
      </c>
      <c r="J29" s="306">
        <v>76</v>
      </c>
      <c r="K29" s="313">
        <v>24.836601307189543</v>
      </c>
    </row>
    <row r="30" spans="1:11" s="23" customFormat="1" ht="17.100000000000001" customHeight="1" x14ac:dyDescent="0.25">
      <c r="A30" s="131" t="s">
        <v>195</v>
      </c>
      <c r="B30" s="307" t="s">
        <v>155</v>
      </c>
      <c r="C30" s="132" t="s">
        <v>155</v>
      </c>
      <c r="D30" s="307" t="s">
        <v>155</v>
      </c>
      <c r="E30" s="132" t="s">
        <v>155</v>
      </c>
      <c r="F30" s="307" t="s">
        <v>155</v>
      </c>
      <c r="G30" s="132" t="s">
        <v>155</v>
      </c>
      <c r="H30" s="307" t="s">
        <v>155</v>
      </c>
      <c r="I30" s="132" t="s">
        <v>155</v>
      </c>
      <c r="J30" s="307" t="s">
        <v>155</v>
      </c>
      <c r="K30" s="314" t="s">
        <v>155</v>
      </c>
    </row>
    <row r="31" spans="1:11" s="23" customFormat="1" ht="17.100000000000001" customHeight="1" x14ac:dyDescent="0.25">
      <c r="A31" s="129" t="s">
        <v>762</v>
      </c>
      <c r="B31" s="306">
        <v>195</v>
      </c>
      <c r="C31" s="133" t="s">
        <v>155</v>
      </c>
      <c r="D31" s="306">
        <v>195</v>
      </c>
      <c r="E31" s="133" t="s">
        <v>155</v>
      </c>
      <c r="F31" s="306">
        <v>184</v>
      </c>
      <c r="G31" s="133" t="s">
        <v>155</v>
      </c>
      <c r="H31" s="306">
        <v>162</v>
      </c>
      <c r="I31" s="133" t="s">
        <v>155</v>
      </c>
      <c r="J31" s="306">
        <v>145</v>
      </c>
      <c r="K31" s="315" t="s">
        <v>155</v>
      </c>
    </row>
    <row r="32" spans="1:11" s="23" customFormat="1" ht="17.100000000000001" customHeight="1" x14ac:dyDescent="0.25">
      <c r="A32" s="129" t="s">
        <v>763</v>
      </c>
      <c r="B32" s="306">
        <v>81</v>
      </c>
      <c r="C32" s="130">
        <v>41.53846153846154</v>
      </c>
      <c r="D32" s="306">
        <v>67</v>
      </c>
      <c r="E32" s="130">
        <v>34.358974358974358</v>
      </c>
      <c r="F32" s="306">
        <v>59</v>
      </c>
      <c r="G32" s="130">
        <v>32.065217391304351</v>
      </c>
      <c r="H32" s="306">
        <v>41</v>
      </c>
      <c r="I32" s="130">
        <v>25.308641975308642</v>
      </c>
      <c r="J32" s="306">
        <v>43</v>
      </c>
      <c r="K32" s="313">
        <v>29.655172413793103</v>
      </c>
    </row>
    <row r="33" spans="1:11" s="23" customFormat="1" ht="17.100000000000001" customHeight="1" x14ac:dyDescent="0.25">
      <c r="A33" s="129" t="s">
        <v>764</v>
      </c>
      <c r="B33" s="306">
        <v>0</v>
      </c>
      <c r="C33" s="130">
        <v>0</v>
      </c>
      <c r="D33" s="306">
        <v>0</v>
      </c>
      <c r="E33" s="130">
        <v>0</v>
      </c>
      <c r="F33" s="306">
        <v>0</v>
      </c>
      <c r="G33" s="130">
        <v>0</v>
      </c>
      <c r="H33" s="306">
        <v>0</v>
      </c>
      <c r="I33" s="130">
        <v>0</v>
      </c>
      <c r="J33" s="306">
        <v>0</v>
      </c>
      <c r="K33" s="313">
        <v>0</v>
      </c>
    </row>
    <row r="34" spans="1:11" s="23" customFormat="1" ht="17.100000000000001" customHeight="1" x14ac:dyDescent="0.25">
      <c r="A34" s="129" t="s">
        <v>765</v>
      </c>
      <c r="B34" s="306">
        <v>0</v>
      </c>
      <c r="C34" s="130">
        <v>0</v>
      </c>
      <c r="D34" s="306">
        <v>0</v>
      </c>
      <c r="E34" s="130">
        <v>0</v>
      </c>
      <c r="F34" s="306">
        <v>0</v>
      </c>
      <c r="G34" s="130">
        <v>0</v>
      </c>
      <c r="H34" s="306">
        <v>0</v>
      </c>
      <c r="I34" s="130">
        <v>0</v>
      </c>
      <c r="J34" s="306">
        <v>0</v>
      </c>
      <c r="K34" s="313">
        <v>0</v>
      </c>
    </row>
    <row r="35" spans="1:11" s="23" customFormat="1" ht="17.100000000000001" customHeight="1" x14ac:dyDescent="0.25">
      <c r="A35" s="129" t="s">
        <v>766</v>
      </c>
      <c r="B35" s="306">
        <v>3</v>
      </c>
      <c r="C35" s="130">
        <v>1.5384615384615385</v>
      </c>
      <c r="D35" s="306">
        <v>2</v>
      </c>
      <c r="E35" s="130">
        <v>1.0256410256410255</v>
      </c>
      <c r="F35" s="306">
        <v>17</v>
      </c>
      <c r="G35" s="130">
        <v>9.2391304347826093</v>
      </c>
      <c r="H35" s="306">
        <v>12</v>
      </c>
      <c r="I35" s="130">
        <v>7.4074074074074074</v>
      </c>
      <c r="J35" s="306">
        <v>17</v>
      </c>
      <c r="K35" s="313">
        <v>11.724137931034482</v>
      </c>
    </row>
    <row r="36" spans="1:11" s="23" customFormat="1" ht="17.100000000000001" customHeight="1" x14ac:dyDescent="0.25">
      <c r="A36" s="129" t="s">
        <v>767</v>
      </c>
      <c r="B36" s="306">
        <v>2</v>
      </c>
      <c r="C36" s="130">
        <v>1.0256410256410255</v>
      </c>
      <c r="D36" s="306">
        <v>3</v>
      </c>
      <c r="E36" s="130">
        <v>1.5384615384615385</v>
      </c>
      <c r="F36" s="306">
        <v>4</v>
      </c>
      <c r="G36" s="130">
        <v>2.1739130434782608</v>
      </c>
      <c r="H36" s="306">
        <v>4</v>
      </c>
      <c r="I36" s="130">
        <v>2.4691358024691357</v>
      </c>
      <c r="J36" s="306">
        <v>4</v>
      </c>
      <c r="K36" s="313">
        <v>2.7586206896551726</v>
      </c>
    </row>
    <row r="37" spans="1:11" s="23" customFormat="1" ht="17.100000000000001" customHeight="1" x14ac:dyDescent="0.25">
      <c r="A37" s="129" t="s">
        <v>768</v>
      </c>
      <c r="B37" s="306">
        <v>78</v>
      </c>
      <c r="C37" s="130">
        <v>40</v>
      </c>
      <c r="D37" s="306">
        <v>109</v>
      </c>
      <c r="E37" s="130">
        <v>55.897435897435898</v>
      </c>
      <c r="F37" s="306">
        <v>86</v>
      </c>
      <c r="G37" s="130">
        <v>46.739130434782609</v>
      </c>
      <c r="H37" s="306">
        <v>93</v>
      </c>
      <c r="I37" s="130">
        <v>57.407407407407405</v>
      </c>
      <c r="J37" s="306">
        <v>70</v>
      </c>
      <c r="K37" s="313">
        <v>48.275862068965516</v>
      </c>
    </row>
    <row r="38" spans="1:11" s="23" customFormat="1" ht="17.100000000000001" customHeight="1" thickBot="1" x14ac:dyDescent="0.3">
      <c r="A38" s="129" t="s">
        <v>769</v>
      </c>
      <c r="B38" s="306">
        <v>91</v>
      </c>
      <c r="C38" s="130">
        <v>46.666666666666664</v>
      </c>
      <c r="D38" s="306">
        <v>63</v>
      </c>
      <c r="E38" s="130">
        <v>32.307692307692307</v>
      </c>
      <c r="F38" s="306">
        <v>72</v>
      </c>
      <c r="G38" s="130">
        <v>39.130434782608695</v>
      </c>
      <c r="H38" s="306">
        <v>60</v>
      </c>
      <c r="I38" s="130">
        <v>37.037037037037038</v>
      </c>
      <c r="J38" s="306">
        <v>48</v>
      </c>
      <c r="K38" s="313">
        <v>33.103448275862071</v>
      </c>
    </row>
    <row r="39" spans="1:11" s="23" customFormat="1" ht="17.100000000000001" customHeight="1" x14ac:dyDescent="0.25">
      <c r="A39" s="131" t="s">
        <v>196</v>
      </c>
      <c r="B39" s="308" t="s">
        <v>155</v>
      </c>
      <c r="C39" s="135" t="s">
        <v>155</v>
      </c>
      <c r="D39" s="308" t="s">
        <v>155</v>
      </c>
      <c r="E39" s="135" t="s">
        <v>155</v>
      </c>
      <c r="F39" s="308" t="s">
        <v>155</v>
      </c>
      <c r="G39" s="135" t="s">
        <v>155</v>
      </c>
      <c r="H39" s="308" t="s">
        <v>155</v>
      </c>
      <c r="I39" s="135" t="s">
        <v>155</v>
      </c>
      <c r="J39" s="308" t="s">
        <v>155</v>
      </c>
      <c r="K39" s="316" t="s">
        <v>155</v>
      </c>
    </row>
    <row r="40" spans="1:11" s="23" customFormat="1" ht="17.100000000000001" customHeight="1" x14ac:dyDescent="0.25">
      <c r="A40" s="129" t="s">
        <v>770</v>
      </c>
      <c r="B40" s="306">
        <v>346</v>
      </c>
      <c r="C40" s="127" t="s">
        <v>155</v>
      </c>
      <c r="D40" s="306">
        <v>331</v>
      </c>
      <c r="E40" s="127" t="s">
        <v>155</v>
      </c>
      <c r="F40" s="306">
        <v>242</v>
      </c>
      <c r="G40" s="127" t="s">
        <v>155</v>
      </c>
      <c r="H40" s="306">
        <v>159</v>
      </c>
      <c r="I40" s="127" t="s">
        <v>155</v>
      </c>
      <c r="J40" s="306" t="s">
        <v>292</v>
      </c>
      <c r="K40" s="312" t="s">
        <v>155</v>
      </c>
    </row>
    <row r="41" spans="1:11" s="23" customFormat="1" ht="17.100000000000001" customHeight="1" x14ac:dyDescent="0.25">
      <c r="A41" s="129" t="s">
        <v>771</v>
      </c>
      <c r="B41" s="306">
        <v>176</v>
      </c>
      <c r="C41" s="130">
        <v>50.867052023121389</v>
      </c>
      <c r="D41" s="306">
        <v>131</v>
      </c>
      <c r="E41" s="130">
        <v>39.577039274924473</v>
      </c>
      <c r="F41" s="306">
        <v>95</v>
      </c>
      <c r="G41" s="130">
        <v>39.256198347107436</v>
      </c>
      <c r="H41" s="306">
        <v>58</v>
      </c>
      <c r="I41" s="130">
        <v>36.477987421383645</v>
      </c>
      <c r="J41" s="306" t="s">
        <v>292</v>
      </c>
      <c r="K41" s="313" t="s">
        <v>292</v>
      </c>
    </row>
    <row r="42" spans="1:11" s="23" customFormat="1" ht="17.100000000000001" customHeight="1" x14ac:dyDescent="0.25">
      <c r="A42" s="129" t="s">
        <v>772</v>
      </c>
      <c r="B42" s="306">
        <v>0</v>
      </c>
      <c r="C42" s="130">
        <v>0</v>
      </c>
      <c r="D42" s="306">
        <v>0</v>
      </c>
      <c r="E42" s="130">
        <v>0</v>
      </c>
      <c r="F42" s="306">
        <v>0</v>
      </c>
      <c r="G42" s="130">
        <v>0</v>
      </c>
      <c r="H42" s="306">
        <v>0</v>
      </c>
      <c r="I42" s="130">
        <v>0</v>
      </c>
      <c r="J42" s="306" t="s">
        <v>292</v>
      </c>
      <c r="K42" s="313" t="s">
        <v>292</v>
      </c>
    </row>
    <row r="43" spans="1:11" s="23" customFormat="1" ht="17.100000000000001" customHeight="1" x14ac:dyDescent="0.25">
      <c r="A43" s="129" t="s">
        <v>773</v>
      </c>
      <c r="B43" s="306">
        <v>0</v>
      </c>
      <c r="C43" s="130">
        <v>0</v>
      </c>
      <c r="D43" s="306">
        <v>0</v>
      </c>
      <c r="E43" s="130">
        <v>0</v>
      </c>
      <c r="F43" s="306">
        <v>0</v>
      </c>
      <c r="G43" s="130">
        <v>0</v>
      </c>
      <c r="H43" s="306">
        <v>0</v>
      </c>
      <c r="I43" s="130">
        <v>0</v>
      </c>
      <c r="J43" s="306" t="s">
        <v>292</v>
      </c>
      <c r="K43" s="313" t="s">
        <v>292</v>
      </c>
    </row>
    <row r="44" spans="1:11" s="23" customFormat="1" ht="17.100000000000001" customHeight="1" x14ac:dyDescent="0.25">
      <c r="A44" s="129" t="s">
        <v>774</v>
      </c>
      <c r="B44" s="306">
        <v>18</v>
      </c>
      <c r="C44" s="130">
        <v>5.202312138728324</v>
      </c>
      <c r="D44" s="306">
        <v>16</v>
      </c>
      <c r="E44" s="130">
        <v>4.833836858006042</v>
      </c>
      <c r="F44" s="306">
        <v>28</v>
      </c>
      <c r="G44" s="130">
        <v>11.570247933884298</v>
      </c>
      <c r="H44" s="306">
        <v>26</v>
      </c>
      <c r="I44" s="130">
        <v>16.352201257861637</v>
      </c>
      <c r="J44" s="306" t="s">
        <v>292</v>
      </c>
      <c r="K44" s="313" t="s">
        <v>292</v>
      </c>
    </row>
    <row r="45" spans="1:11" s="23" customFormat="1" ht="17.100000000000001" customHeight="1" x14ac:dyDescent="0.25">
      <c r="A45" s="129" t="s">
        <v>775</v>
      </c>
      <c r="B45" s="306">
        <v>2</v>
      </c>
      <c r="C45" s="130">
        <v>0.5780346820809249</v>
      </c>
      <c r="D45" s="306">
        <v>4</v>
      </c>
      <c r="E45" s="130">
        <v>1.2084592145015105</v>
      </c>
      <c r="F45" s="306">
        <v>2</v>
      </c>
      <c r="G45" s="130">
        <v>0.82644628099173556</v>
      </c>
      <c r="H45" s="306">
        <v>2</v>
      </c>
      <c r="I45" s="130">
        <v>1.2578616352201257</v>
      </c>
      <c r="J45" s="306" t="s">
        <v>292</v>
      </c>
      <c r="K45" s="313" t="s">
        <v>292</v>
      </c>
    </row>
    <row r="46" spans="1:11" s="23" customFormat="1" ht="17.100000000000001" customHeight="1" x14ac:dyDescent="0.25">
      <c r="A46" s="129" t="s">
        <v>776</v>
      </c>
      <c r="B46" s="306">
        <v>102</v>
      </c>
      <c r="C46" s="130">
        <v>29.479768786127167</v>
      </c>
      <c r="D46" s="306">
        <v>136</v>
      </c>
      <c r="E46" s="130">
        <v>41.087613293051362</v>
      </c>
      <c r="F46" s="306">
        <v>101</v>
      </c>
      <c r="G46" s="130">
        <v>41.735537190082646</v>
      </c>
      <c r="H46" s="306">
        <v>70</v>
      </c>
      <c r="I46" s="130">
        <v>44.025157232704402</v>
      </c>
      <c r="J46" s="306" t="s">
        <v>292</v>
      </c>
      <c r="K46" s="313" t="s">
        <v>292</v>
      </c>
    </row>
    <row r="47" spans="1:11" s="23" customFormat="1" ht="17.100000000000001" customHeight="1" thickBot="1" x14ac:dyDescent="0.3">
      <c r="A47" s="136" t="s">
        <v>777</v>
      </c>
      <c r="B47" s="309">
        <v>111</v>
      </c>
      <c r="C47" s="137">
        <v>32.080924855491332</v>
      </c>
      <c r="D47" s="309">
        <v>121</v>
      </c>
      <c r="E47" s="137">
        <v>36.555891238670696</v>
      </c>
      <c r="F47" s="309">
        <v>86</v>
      </c>
      <c r="G47" s="137">
        <v>35.537190082644628</v>
      </c>
      <c r="H47" s="309">
        <v>59</v>
      </c>
      <c r="I47" s="137">
        <v>37.106918238993714</v>
      </c>
      <c r="J47" s="309" t="s">
        <v>292</v>
      </c>
      <c r="K47" s="317" t="s">
        <v>292</v>
      </c>
    </row>
    <row r="48" spans="1:11" s="23" customFormat="1" ht="30" customHeight="1" x14ac:dyDescent="0.25">
      <c r="A48" s="138" t="s">
        <v>542</v>
      </c>
      <c r="B48" s="139"/>
      <c r="C48" s="139"/>
      <c r="D48" s="139"/>
      <c r="E48" s="139"/>
      <c r="F48" s="139"/>
      <c r="G48" s="139"/>
    </row>
    <row r="49" spans="1:7" s="23" customFormat="1" ht="18" customHeight="1" x14ac:dyDescent="0.25">
      <c r="A49" s="102" t="s">
        <v>543</v>
      </c>
      <c r="B49" s="102"/>
      <c r="C49" s="102"/>
      <c r="D49" s="102"/>
      <c r="E49" s="102"/>
      <c r="F49" s="102"/>
      <c r="G49" s="102"/>
    </row>
    <row r="50" spans="1:7" s="23" customFormat="1" ht="18" customHeight="1" x14ac:dyDescent="0.25">
      <c r="A50" s="102" t="s">
        <v>544</v>
      </c>
      <c r="B50" s="102"/>
      <c r="C50" s="102"/>
      <c r="D50" s="102"/>
      <c r="E50" s="102"/>
      <c r="F50" s="102"/>
      <c r="G50" s="102"/>
    </row>
    <row r="51" spans="1:7" s="142" customFormat="1" ht="18" customHeight="1" x14ac:dyDescent="0.25">
      <c r="A51" s="141" t="s">
        <v>545</v>
      </c>
      <c r="B51" s="141"/>
      <c r="C51" s="141"/>
      <c r="D51" s="141"/>
      <c r="E51" s="141"/>
      <c r="F51" s="141"/>
      <c r="G51" s="141"/>
    </row>
    <row r="52" spans="1:7" s="142" customFormat="1" ht="18" customHeight="1" x14ac:dyDescent="0.25">
      <c r="A52" s="143" t="s">
        <v>546</v>
      </c>
      <c r="B52" s="141"/>
      <c r="C52" s="141"/>
      <c r="D52" s="141"/>
      <c r="E52" s="141"/>
      <c r="F52" s="141"/>
      <c r="G52" s="141"/>
    </row>
    <row r="53" spans="1:7" ht="15.75" x14ac:dyDescent="0.25">
      <c r="A53" s="68" t="s">
        <v>140</v>
      </c>
    </row>
  </sheetData>
  <sheetProtection algorithmName="SHA-512" hashValue="qRzJsx2b7wc+lxa1Iy4jXXUwhBSaTheatLFNTv1cwdWQ9FIoqJRENzVeLt1021AdhY4XJL4oGeIKkCEiYf3NGg==" saltValue="R94mYvbmmE1OcXiSpxZ3qw==" spinCount="100000" sheet="1" objects="1" scenarios="1"/>
  <hyperlinks>
    <hyperlink ref="A53" location="'Table of Contents'!A1" display="Click here to return to the Table of Contents" xr:uid="{FCB803EB-FD5B-4A33-954E-B47B18ACF2F6}"/>
  </hyperlinks>
  <printOptions horizontalCentered="1"/>
  <pageMargins left="0.4" right="0.4" top="0.3" bottom="0.1" header="0.3" footer="0"/>
  <pageSetup scale="69" orientation="portrait"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7DC9F-974F-47DC-8CBB-32330D9261A9}">
  <sheetPr codeName="Sheet33">
    <pageSetUpPr fitToPage="1"/>
  </sheetPr>
  <dimension ref="A1:Q74"/>
  <sheetViews>
    <sheetView zoomScaleNormal="100" workbookViewId="0"/>
  </sheetViews>
  <sheetFormatPr defaultRowHeight="12.75" x14ac:dyDescent="0.2"/>
  <cols>
    <col min="1" max="1" width="23.7109375" style="32" customWidth="1"/>
    <col min="2" max="11" width="10.7109375" style="32" customWidth="1"/>
    <col min="12" max="12" width="9.7109375" style="34" customWidth="1"/>
    <col min="13" max="16384" width="9.140625" style="32"/>
  </cols>
  <sheetData>
    <row r="1" spans="1:17" ht="25.5" customHeight="1" x14ac:dyDescent="0.3">
      <c r="A1" s="11" t="s">
        <v>730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211"/>
      <c r="M1" s="18"/>
      <c r="P1" s="14"/>
    </row>
    <row r="2" spans="1:17" ht="25.5" customHeight="1" x14ac:dyDescent="0.3">
      <c r="A2" s="11" t="s">
        <v>729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211"/>
      <c r="M2" s="18"/>
      <c r="P2" s="14"/>
      <c r="Q2" s="14"/>
    </row>
    <row r="3" spans="1:17" s="18" customFormat="1" ht="38.1" customHeight="1" thickBot="1" x14ac:dyDescent="0.35">
      <c r="A3" s="372" t="s">
        <v>142</v>
      </c>
      <c r="B3" s="373" t="s">
        <v>143</v>
      </c>
      <c r="C3" s="199" t="s">
        <v>144</v>
      </c>
      <c r="D3" s="199" t="s">
        <v>145</v>
      </c>
      <c r="E3" s="199" t="s">
        <v>146</v>
      </c>
      <c r="F3" s="199" t="s">
        <v>147</v>
      </c>
      <c r="G3" s="370" t="s">
        <v>148</v>
      </c>
      <c r="H3" s="199" t="s">
        <v>149</v>
      </c>
      <c r="I3" s="199" t="s">
        <v>150</v>
      </c>
      <c r="J3" s="199" t="s">
        <v>151</v>
      </c>
      <c r="K3" s="199" t="s">
        <v>152</v>
      </c>
      <c r="L3" s="369" t="s">
        <v>153</v>
      </c>
    </row>
    <row r="4" spans="1:17" s="23" customFormat="1" ht="18" customHeight="1" x14ac:dyDescent="0.25">
      <c r="A4" s="362" t="s">
        <v>154</v>
      </c>
      <c r="B4" s="322">
        <v>5901</v>
      </c>
      <c r="C4" s="20">
        <v>6692</v>
      </c>
      <c r="D4" s="20">
        <v>7640</v>
      </c>
      <c r="E4" s="20">
        <v>8241</v>
      </c>
      <c r="F4" s="226">
        <v>7513</v>
      </c>
      <c r="G4" s="325">
        <v>15.032733069330201</v>
      </c>
      <c r="H4" s="21">
        <v>16.9467360439501</v>
      </c>
      <c r="I4" s="21">
        <v>19.258716377816601</v>
      </c>
      <c r="J4" s="21">
        <v>20.726238233031001</v>
      </c>
      <c r="K4" s="353">
        <v>18.885226662561699</v>
      </c>
      <c r="L4" s="328" t="s">
        <v>155</v>
      </c>
    </row>
    <row r="5" spans="1:17" s="23" customFormat="1" ht="15" customHeight="1" x14ac:dyDescent="0.25">
      <c r="A5" s="363" t="s">
        <v>156</v>
      </c>
      <c r="B5" s="323">
        <v>186</v>
      </c>
      <c r="C5" s="25">
        <v>228</v>
      </c>
      <c r="D5" s="25">
        <v>224</v>
      </c>
      <c r="E5" s="25">
        <v>288</v>
      </c>
      <c r="F5" s="228">
        <v>210</v>
      </c>
      <c r="G5" s="326">
        <v>11.3486185802512</v>
      </c>
      <c r="H5" s="26">
        <v>13.811886946070601</v>
      </c>
      <c r="I5" s="26">
        <v>13.4931874462757</v>
      </c>
      <c r="J5" s="26">
        <v>17.2562036951044</v>
      </c>
      <c r="K5" s="354">
        <v>12.5608979247602</v>
      </c>
      <c r="L5" s="323">
        <v>34</v>
      </c>
    </row>
    <row r="6" spans="1:17" s="23" customFormat="1" ht="16.5" customHeight="1" x14ac:dyDescent="0.25">
      <c r="A6" s="366" t="s">
        <v>365</v>
      </c>
      <c r="B6" s="323">
        <v>26</v>
      </c>
      <c r="C6" s="25">
        <v>33</v>
      </c>
      <c r="D6" s="25">
        <v>29</v>
      </c>
      <c r="E6" s="25">
        <v>27</v>
      </c>
      <c r="F6" s="228">
        <v>22</v>
      </c>
      <c r="G6" s="371">
        <v>21.571890549108499</v>
      </c>
      <c r="H6" s="26">
        <v>27.194726821600501</v>
      </c>
      <c r="I6" s="26">
        <v>23.7501697694832</v>
      </c>
      <c r="J6" s="26">
        <v>22.011102581267998</v>
      </c>
      <c r="K6" s="354">
        <v>17.936502385645699</v>
      </c>
      <c r="L6" s="323">
        <v>18</v>
      </c>
    </row>
    <row r="7" spans="1:17" s="23" customFormat="1" ht="15" customHeight="1" x14ac:dyDescent="0.25">
      <c r="A7" s="363" t="s">
        <v>158</v>
      </c>
      <c r="B7" s="323">
        <v>0</v>
      </c>
      <c r="C7" s="25">
        <v>0</v>
      </c>
      <c r="D7" s="25">
        <v>0</v>
      </c>
      <c r="E7" s="25">
        <v>0</v>
      </c>
      <c r="F7" s="228">
        <v>0</v>
      </c>
      <c r="G7" s="326">
        <v>0</v>
      </c>
      <c r="H7" s="26">
        <v>0</v>
      </c>
      <c r="I7" s="26">
        <v>0</v>
      </c>
      <c r="J7" s="26">
        <v>0</v>
      </c>
      <c r="K7" s="354">
        <v>0</v>
      </c>
      <c r="L7" s="323">
        <v>56</v>
      </c>
      <c r="O7" s="382"/>
    </row>
    <row r="8" spans="1:17" s="23" customFormat="1" ht="15" customHeight="1" x14ac:dyDescent="0.25">
      <c r="A8" s="363" t="s">
        <v>159</v>
      </c>
      <c r="B8" s="323">
        <v>3</v>
      </c>
      <c r="C8" s="25">
        <v>4</v>
      </c>
      <c r="D8" s="25">
        <v>3</v>
      </c>
      <c r="E8" s="25">
        <v>3</v>
      </c>
      <c r="F8" s="228">
        <v>1</v>
      </c>
      <c r="G8" s="326">
        <v>8.1891139378719195</v>
      </c>
      <c r="H8" s="26">
        <v>10.7744107744108</v>
      </c>
      <c r="I8" s="26">
        <v>7.9417604235605603</v>
      </c>
      <c r="J8" s="26">
        <v>7.9524970840844</v>
      </c>
      <c r="K8" s="354">
        <v>2.6612023312132398</v>
      </c>
      <c r="L8" s="323">
        <v>55</v>
      </c>
    </row>
    <row r="9" spans="1:17" s="23" customFormat="1" ht="15" customHeight="1" x14ac:dyDescent="0.25">
      <c r="A9" s="363" t="s">
        <v>160</v>
      </c>
      <c r="B9" s="323">
        <v>22</v>
      </c>
      <c r="C9" s="25">
        <v>59</v>
      </c>
      <c r="D9" s="25">
        <v>83</v>
      </c>
      <c r="E9" s="25">
        <v>71</v>
      </c>
      <c r="F9" s="228">
        <v>97</v>
      </c>
      <c r="G9" s="326">
        <v>9.8045332596507802</v>
      </c>
      <c r="H9" s="26">
        <v>26.125384131707399</v>
      </c>
      <c r="I9" s="26">
        <v>36.654301360183702</v>
      </c>
      <c r="J9" s="26">
        <v>33.095295806686202</v>
      </c>
      <c r="K9" s="354">
        <v>47.004778011455599</v>
      </c>
      <c r="L9" s="323">
        <v>3</v>
      </c>
    </row>
    <row r="10" spans="1:17" s="23" customFormat="1" ht="15" customHeight="1" x14ac:dyDescent="0.25">
      <c r="A10" s="363" t="s">
        <v>161</v>
      </c>
      <c r="B10" s="323">
        <v>0</v>
      </c>
      <c r="C10" s="25">
        <v>4</v>
      </c>
      <c r="D10" s="25">
        <v>3</v>
      </c>
      <c r="E10" s="25">
        <v>1</v>
      </c>
      <c r="F10" s="228">
        <v>0</v>
      </c>
      <c r="G10" s="326">
        <v>0</v>
      </c>
      <c r="H10" s="26">
        <v>8.9573629523468306</v>
      </c>
      <c r="I10" s="26">
        <v>6.7306829399623096</v>
      </c>
      <c r="J10" s="26">
        <v>2.2521000833276998</v>
      </c>
      <c r="K10" s="354">
        <v>0</v>
      </c>
      <c r="L10" s="323">
        <v>56</v>
      </c>
    </row>
    <row r="11" spans="1:17" s="23" customFormat="1" ht="15" customHeight="1" x14ac:dyDescent="0.25">
      <c r="A11" s="363" t="s">
        <v>162</v>
      </c>
      <c r="B11" s="323">
        <v>0</v>
      </c>
      <c r="C11" s="25">
        <v>2</v>
      </c>
      <c r="D11" s="25">
        <v>4</v>
      </c>
      <c r="E11" s="25">
        <v>3</v>
      </c>
      <c r="F11" s="228">
        <v>2</v>
      </c>
      <c r="G11" s="326">
        <v>0</v>
      </c>
      <c r="H11" s="26">
        <v>9.0822396803051593</v>
      </c>
      <c r="I11" s="26">
        <v>18.216595318334999</v>
      </c>
      <c r="J11" s="26">
        <v>13.608528010886801</v>
      </c>
      <c r="K11" s="354">
        <v>9.0600226500566308</v>
      </c>
      <c r="L11" s="323">
        <v>39</v>
      </c>
    </row>
    <row r="12" spans="1:17" s="23" customFormat="1" ht="15" customHeight="1" x14ac:dyDescent="0.25">
      <c r="A12" s="365" t="s">
        <v>163</v>
      </c>
      <c r="B12" s="323">
        <v>87</v>
      </c>
      <c r="C12" s="25">
        <v>131</v>
      </c>
      <c r="D12" s="25">
        <v>165</v>
      </c>
      <c r="E12" s="25">
        <v>160</v>
      </c>
      <c r="F12" s="228">
        <v>180</v>
      </c>
      <c r="G12" s="326">
        <v>7.6955124547888598</v>
      </c>
      <c r="H12" s="26">
        <v>11.521071688329499</v>
      </c>
      <c r="I12" s="26">
        <v>14.419068825274101</v>
      </c>
      <c r="J12" s="26">
        <v>13.946162582620101</v>
      </c>
      <c r="K12" s="354">
        <v>15.654896503739799</v>
      </c>
      <c r="L12" s="323">
        <v>25</v>
      </c>
    </row>
    <row r="13" spans="1:17" s="23" customFormat="1" ht="15" customHeight="1" x14ac:dyDescent="0.25">
      <c r="A13" s="363" t="s">
        <v>164</v>
      </c>
      <c r="B13" s="323">
        <v>1</v>
      </c>
      <c r="C13" s="25">
        <v>1</v>
      </c>
      <c r="D13" s="25">
        <v>4</v>
      </c>
      <c r="E13" s="25">
        <v>0</v>
      </c>
      <c r="F13" s="228">
        <v>2</v>
      </c>
      <c r="G13" s="326">
        <v>3.73678113672882</v>
      </c>
      <c r="H13" s="26">
        <v>3.7671877943115502</v>
      </c>
      <c r="I13" s="26">
        <v>14.751438265230901</v>
      </c>
      <c r="J13" s="26">
        <v>0</v>
      </c>
      <c r="K13" s="354">
        <v>7.3548339646232499</v>
      </c>
      <c r="L13" s="323">
        <v>45</v>
      </c>
    </row>
    <row r="14" spans="1:17" s="23" customFormat="1" ht="15" customHeight="1" x14ac:dyDescent="0.25">
      <c r="A14" s="363" t="s">
        <v>165</v>
      </c>
      <c r="B14" s="323">
        <v>6</v>
      </c>
      <c r="C14" s="25">
        <v>10</v>
      </c>
      <c r="D14" s="25">
        <v>8</v>
      </c>
      <c r="E14" s="25">
        <v>17</v>
      </c>
      <c r="F14" s="228">
        <v>25</v>
      </c>
      <c r="G14" s="326">
        <v>3.27075292732387</v>
      </c>
      <c r="H14" s="26">
        <v>5.3925216509744303</v>
      </c>
      <c r="I14" s="26">
        <v>4.2573345892470398</v>
      </c>
      <c r="J14" s="26">
        <v>9.0033789151458006</v>
      </c>
      <c r="K14" s="354">
        <v>13.0200195821095</v>
      </c>
      <c r="L14" s="323">
        <v>33</v>
      </c>
    </row>
    <row r="15" spans="1:17" s="23" customFormat="1" ht="15" customHeight="1" x14ac:dyDescent="0.25">
      <c r="A15" s="363" t="s">
        <v>166</v>
      </c>
      <c r="B15" s="323">
        <v>387</v>
      </c>
      <c r="C15" s="25">
        <v>280</v>
      </c>
      <c r="D15" s="25">
        <v>199</v>
      </c>
      <c r="E15" s="25">
        <v>188</v>
      </c>
      <c r="F15" s="228">
        <v>177</v>
      </c>
      <c r="G15" s="326">
        <v>39.165838482915802</v>
      </c>
      <c r="H15" s="26">
        <v>28.053329379149801</v>
      </c>
      <c r="I15" s="26">
        <v>19.727228929039502</v>
      </c>
      <c r="J15" s="26">
        <v>18.459659262183099</v>
      </c>
      <c r="K15" s="354">
        <v>17.245444571972001</v>
      </c>
      <c r="L15" s="323">
        <v>20</v>
      </c>
    </row>
    <row r="16" spans="1:17" s="23" customFormat="1" ht="15" customHeight="1" x14ac:dyDescent="0.25">
      <c r="A16" s="363" t="s">
        <v>167</v>
      </c>
      <c r="B16" s="323">
        <v>2</v>
      </c>
      <c r="C16" s="25">
        <v>2</v>
      </c>
      <c r="D16" s="25">
        <v>3</v>
      </c>
      <c r="E16" s="25">
        <v>4</v>
      </c>
      <c r="F16" s="228">
        <v>4</v>
      </c>
      <c r="G16" s="326">
        <v>7.0541760722347604</v>
      </c>
      <c r="H16" s="26">
        <v>7.02222534321126</v>
      </c>
      <c r="I16" s="26">
        <v>10.484378276368201</v>
      </c>
      <c r="J16" s="26">
        <v>13.7589433131535</v>
      </c>
      <c r="K16" s="354">
        <v>13.556105330938401</v>
      </c>
      <c r="L16" s="323">
        <v>29</v>
      </c>
    </row>
    <row r="17" spans="1:12" s="23" customFormat="1" ht="15" customHeight="1" x14ac:dyDescent="0.25">
      <c r="A17" s="365" t="s">
        <v>168</v>
      </c>
      <c r="B17" s="323">
        <v>9</v>
      </c>
      <c r="C17" s="25">
        <v>21</v>
      </c>
      <c r="D17" s="25">
        <v>15</v>
      </c>
      <c r="E17" s="25">
        <v>18</v>
      </c>
      <c r="F17" s="228">
        <v>10</v>
      </c>
      <c r="G17" s="326">
        <v>6.6518847006651898</v>
      </c>
      <c r="H17" s="26">
        <v>15.5393255932693</v>
      </c>
      <c r="I17" s="26">
        <v>11.1260282304423</v>
      </c>
      <c r="J17" s="26">
        <v>13.4509041996712</v>
      </c>
      <c r="K17" s="354">
        <v>7.5354543125404998</v>
      </c>
      <c r="L17" s="323">
        <v>43</v>
      </c>
    </row>
    <row r="18" spans="1:12" s="23" customFormat="1" ht="15" customHeight="1" x14ac:dyDescent="0.25">
      <c r="A18" s="363" t="s">
        <v>169</v>
      </c>
      <c r="B18" s="323">
        <v>10</v>
      </c>
      <c r="C18" s="25">
        <v>22</v>
      </c>
      <c r="D18" s="25">
        <v>17</v>
      </c>
      <c r="E18" s="25">
        <v>9</v>
      </c>
      <c r="F18" s="228">
        <v>11</v>
      </c>
      <c r="G18" s="326">
        <v>5.3847106525730801</v>
      </c>
      <c r="H18" s="26">
        <v>11.7667194386205</v>
      </c>
      <c r="I18" s="26">
        <v>9.0453437762714</v>
      </c>
      <c r="J18" s="26">
        <v>4.7628623744456604</v>
      </c>
      <c r="K18" s="354">
        <v>5.8482641288744697</v>
      </c>
      <c r="L18" s="323">
        <v>50</v>
      </c>
    </row>
    <row r="19" spans="1:12" s="23" customFormat="1" ht="15" customHeight="1" x14ac:dyDescent="0.25">
      <c r="A19" s="363" t="s">
        <v>170</v>
      </c>
      <c r="B19" s="323">
        <v>0</v>
      </c>
      <c r="C19" s="25">
        <v>0</v>
      </c>
      <c r="D19" s="25">
        <v>0</v>
      </c>
      <c r="E19" s="25">
        <v>1</v>
      </c>
      <c r="F19" s="228">
        <v>0</v>
      </c>
      <c r="G19" s="326">
        <v>0</v>
      </c>
      <c r="H19" s="26">
        <v>0</v>
      </c>
      <c r="I19" s="26">
        <v>0</v>
      </c>
      <c r="J19" s="26">
        <v>5.4162378811677403</v>
      </c>
      <c r="K19" s="354">
        <v>0</v>
      </c>
      <c r="L19" s="323">
        <v>56</v>
      </c>
    </row>
    <row r="20" spans="1:12" s="23" customFormat="1" ht="15" customHeight="1" x14ac:dyDescent="0.25">
      <c r="A20" s="363" t="s">
        <v>171</v>
      </c>
      <c r="B20" s="323">
        <v>252</v>
      </c>
      <c r="C20" s="25">
        <v>251</v>
      </c>
      <c r="D20" s="25">
        <v>280</v>
      </c>
      <c r="E20" s="25">
        <v>264</v>
      </c>
      <c r="F20" s="228">
        <v>220</v>
      </c>
      <c r="G20" s="326">
        <v>28.487065515728901</v>
      </c>
      <c r="H20" s="26">
        <v>28.109611807380801</v>
      </c>
      <c r="I20" s="26">
        <v>31.062687832190498</v>
      </c>
      <c r="J20" s="26">
        <v>29.020651931357399</v>
      </c>
      <c r="K20" s="354">
        <v>24.097045373641102</v>
      </c>
      <c r="L20" s="323">
        <v>11</v>
      </c>
    </row>
    <row r="21" spans="1:12" s="23" customFormat="1" ht="15" customHeight="1" x14ac:dyDescent="0.25">
      <c r="A21" s="363" t="s">
        <v>172</v>
      </c>
      <c r="B21" s="323">
        <v>16</v>
      </c>
      <c r="C21" s="25">
        <v>30</v>
      </c>
      <c r="D21" s="25">
        <v>32</v>
      </c>
      <c r="E21" s="25">
        <v>26</v>
      </c>
      <c r="F21" s="228">
        <v>33</v>
      </c>
      <c r="G21" s="326">
        <v>10.754567330313099</v>
      </c>
      <c r="H21" s="26">
        <v>19.960079840319398</v>
      </c>
      <c r="I21" s="26">
        <v>20.963399215182701</v>
      </c>
      <c r="J21" s="26">
        <v>16.935683485103102</v>
      </c>
      <c r="K21" s="354">
        <v>21.325406313612699</v>
      </c>
      <c r="L21" s="323">
        <v>14</v>
      </c>
    </row>
    <row r="22" spans="1:12" s="23" customFormat="1" ht="15" customHeight="1" x14ac:dyDescent="0.25">
      <c r="A22" s="363" t="s">
        <v>173</v>
      </c>
      <c r="B22" s="323">
        <v>1</v>
      </c>
      <c r="C22" s="25">
        <v>4</v>
      </c>
      <c r="D22" s="25">
        <v>5</v>
      </c>
      <c r="E22" s="25">
        <v>14</v>
      </c>
      <c r="F22" s="228">
        <v>26</v>
      </c>
      <c r="G22" s="326">
        <v>1.55417061685032</v>
      </c>
      <c r="H22" s="26">
        <v>6.1893635786900196</v>
      </c>
      <c r="I22" s="26">
        <v>7.7411363988233504</v>
      </c>
      <c r="J22" s="26">
        <v>21.8476903870162</v>
      </c>
      <c r="K22" s="354">
        <v>40.770883316868201</v>
      </c>
      <c r="L22" s="323">
        <v>6</v>
      </c>
    </row>
    <row r="23" spans="1:12" s="23" customFormat="1" ht="15" customHeight="1" x14ac:dyDescent="0.25">
      <c r="A23" s="363" t="s">
        <v>174</v>
      </c>
      <c r="B23" s="323">
        <v>0</v>
      </c>
      <c r="C23" s="25">
        <v>2</v>
      </c>
      <c r="D23" s="25">
        <v>0</v>
      </c>
      <c r="E23" s="25">
        <v>1</v>
      </c>
      <c r="F23" s="228">
        <v>2</v>
      </c>
      <c r="G23" s="326">
        <v>0</v>
      </c>
      <c r="H23" s="26">
        <v>6.72133351256889</v>
      </c>
      <c r="I23" s="26">
        <v>0</v>
      </c>
      <c r="J23" s="26">
        <v>3.4516084495374799</v>
      </c>
      <c r="K23" s="354">
        <v>6.9271266278747596</v>
      </c>
      <c r="L23" s="323">
        <v>47</v>
      </c>
    </row>
    <row r="24" spans="1:12" s="23" customFormat="1" ht="15" customHeight="1" x14ac:dyDescent="0.25">
      <c r="A24" s="363" t="s">
        <v>175</v>
      </c>
      <c r="B24" s="323">
        <v>1826</v>
      </c>
      <c r="C24" s="25">
        <v>1993</v>
      </c>
      <c r="D24" s="25">
        <v>2364</v>
      </c>
      <c r="E24" s="25">
        <v>2554</v>
      </c>
      <c r="F24" s="228">
        <v>2242</v>
      </c>
      <c r="G24" s="326">
        <v>17.919326720061601</v>
      </c>
      <c r="H24" s="26">
        <v>19.495528500496501</v>
      </c>
      <c r="I24" s="26">
        <v>23.1164064587865</v>
      </c>
      <c r="J24" s="26">
        <v>25.012324984727201</v>
      </c>
      <c r="K24" s="354">
        <v>22.041778510013099</v>
      </c>
      <c r="L24" s="323">
        <v>13</v>
      </c>
    </row>
    <row r="25" spans="1:12" s="23" customFormat="1" ht="16.5" customHeight="1" x14ac:dyDescent="0.25">
      <c r="A25" s="366" t="s">
        <v>366</v>
      </c>
      <c r="B25" s="323">
        <v>149</v>
      </c>
      <c r="C25" s="25">
        <v>149</v>
      </c>
      <c r="D25" s="25">
        <v>172</v>
      </c>
      <c r="E25" s="25">
        <v>157</v>
      </c>
      <c r="F25" s="228">
        <v>195</v>
      </c>
      <c r="G25" s="326">
        <v>31.2648985325132</v>
      </c>
      <c r="H25" s="26">
        <v>31.243006274195199</v>
      </c>
      <c r="I25" s="26">
        <v>36.162897200351999</v>
      </c>
      <c r="J25" s="26">
        <v>33.119824544123802</v>
      </c>
      <c r="K25" s="354">
        <v>41.300087516999199</v>
      </c>
      <c r="L25" s="323">
        <v>5</v>
      </c>
    </row>
    <row r="26" spans="1:12" s="23" customFormat="1" ht="16.5" customHeight="1" x14ac:dyDescent="0.25">
      <c r="A26" s="366" t="s">
        <v>367</v>
      </c>
      <c r="B26" s="323">
        <v>15</v>
      </c>
      <c r="C26" s="25">
        <v>19</v>
      </c>
      <c r="D26" s="25">
        <v>23</v>
      </c>
      <c r="E26" s="25">
        <v>28</v>
      </c>
      <c r="F26" s="228">
        <v>9</v>
      </c>
      <c r="G26" s="326">
        <v>10.557205523865299</v>
      </c>
      <c r="H26" s="26">
        <v>13.200423536486401</v>
      </c>
      <c r="I26" s="26">
        <v>15.940516836892501</v>
      </c>
      <c r="J26" s="26">
        <v>19.301861767472701</v>
      </c>
      <c r="K26" s="354">
        <v>6.2144968874353799</v>
      </c>
      <c r="L26" s="323">
        <v>49</v>
      </c>
    </row>
    <row r="27" spans="1:12" s="23" customFormat="1" ht="15" customHeight="1" x14ac:dyDescent="0.25">
      <c r="A27" s="363" t="s">
        <v>178</v>
      </c>
      <c r="B27" s="323">
        <v>36</v>
      </c>
      <c r="C27" s="25">
        <v>39</v>
      </c>
      <c r="D27" s="25">
        <v>49</v>
      </c>
      <c r="E27" s="25">
        <v>25</v>
      </c>
      <c r="F27" s="228">
        <v>19</v>
      </c>
      <c r="G27" s="326">
        <v>23.2722007098021</v>
      </c>
      <c r="H27" s="26">
        <v>24.987666344176301</v>
      </c>
      <c r="I27" s="26">
        <v>31.090976002842599</v>
      </c>
      <c r="J27" s="26">
        <v>15.8542927082937</v>
      </c>
      <c r="K27" s="354">
        <v>11.965187601546701</v>
      </c>
      <c r="L27" s="323">
        <v>36</v>
      </c>
    </row>
    <row r="28" spans="1:12" s="23" customFormat="1" ht="15" customHeight="1" x14ac:dyDescent="0.25">
      <c r="A28" s="363" t="s">
        <v>179</v>
      </c>
      <c r="B28" s="323">
        <v>20</v>
      </c>
      <c r="C28" s="25">
        <v>21</v>
      </c>
      <c r="D28" s="25">
        <v>14</v>
      </c>
      <c r="E28" s="25">
        <v>17</v>
      </c>
      <c r="F28" s="228">
        <v>17</v>
      </c>
      <c r="G28" s="326">
        <v>7.6042736017641896</v>
      </c>
      <c r="H28" s="26">
        <v>8.0057031104062695</v>
      </c>
      <c r="I28" s="26">
        <v>5.3387432598366296</v>
      </c>
      <c r="J28" s="26">
        <v>6.5141836769884502</v>
      </c>
      <c r="K28" s="354">
        <v>6.5648218230123998</v>
      </c>
      <c r="L28" s="323">
        <v>48</v>
      </c>
    </row>
    <row r="29" spans="1:12" s="23" customFormat="1" ht="15" customHeight="1" x14ac:dyDescent="0.25">
      <c r="A29" s="363" t="s">
        <v>180</v>
      </c>
      <c r="B29" s="323">
        <v>2</v>
      </c>
      <c r="C29" s="25">
        <v>2</v>
      </c>
      <c r="D29" s="25">
        <v>0</v>
      </c>
      <c r="E29" s="25">
        <v>2</v>
      </c>
      <c r="F29" s="228">
        <v>1</v>
      </c>
      <c r="G29" s="326">
        <v>11.070519207350801</v>
      </c>
      <c r="H29" s="26">
        <v>11.116051578479301</v>
      </c>
      <c r="I29" s="26">
        <v>0</v>
      </c>
      <c r="J29" s="26">
        <v>11.209505660800399</v>
      </c>
      <c r="K29" s="354">
        <v>5.6249296883789004</v>
      </c>
      <c r="L29" s="323">
        <v>51</v>
      </c>
    </row>
    <row r="30" spans="1:12" s="23" customFormat="1" ht="15" customHeight="1" x14ac:dyDescent="0.25">
      <c r="A30" s="363" t="s">
        <v>181</v>
      </c>
      <c r="B30" s="323">
        <v>3</v>
      </c>
      <c r="C30" s="25">
        <v>4</v>
      </c>
      <c r="D30" s="25">
        <v>7</v>
      </c>
      <c r="E30" s="25">
        <v>2</v>
      </c>
      <c r="F30" s="228">
        <v>7</v>
      </c>
      <c r="G30" s="326">
        <v>3.3884521550555702</v>
      </c>
      <c r="H30" s="26">
        <v>4.5070930376680298</v>
      </c>
      <c r="I30" s="26">
        <v>7.9102301876984598</v>
      </c>
      <c r="J30" s="26">
        <v>2.2695035460992901</v>
      </c>
      <c r="K30" s="354">
        <v>8.0008229417883001</v>
      </c>
      <c r="L30" s="323">
        <v>42</v>
      </c>
    </row>
    <row r="31" spans="1:12" s="23" customFormat="1" ht="15" customHeight="1" x14ac:dyDescent="0.25">
      <c r="A31" s="363" t="s">
        <v>182</v>
      </c>
      <c r="B31" s="323">
        <v>15</v>
      </c>
      <c r="C31" s="25">
        <v>50</v>
      </c>
      <c r="D31" s="25">
        <v>93</v>
      </c>
      <c r="E31" s="25">
        <v>71</v>
      </c>
      <c r="F31" s="228">
        <v>59</v>
      </c>
      <c r="G31" s="326">
        <v>5.5379162667060502</v>
      </c>
      <c r="H31" s="26">
        <v>18.169528973130902</v>
      </c>
      <c r="I31" s="26">
        <v>33.464071102155401</v>
      </c>
      <c r="J31" s="26">
        <v>25.213784482513699</v>
      </c>
      <c r="K31" s="354">
        <v>20.7191293751602</v>
      </c>
      <c r="L31" s="323">
        <v>15</v>
      </c>
    </row>
    <row r="32" spans="1:12" s="23" customFormat="1" ht="15" customHeight="1" x14ac:dyDescent="0.25">
      <c r="A32" s="363" t="s">
        <v>183</v>
      </c>
      <c r="B32" s="323">
        <v>0</v>
      </c>
      <c r="C32" s="25">
        <v>0</v>
      </c>
      <c r="D32" s="25">
        <v>0</v>
      </c>
      <c r="E32" s="25">
        <v>0</v>
      </c>
      <c r="F32" s="228">
        <v>0</v>
      </c>
      <c r="G32" s="326">
        <v>0</v>
      </c>
      <c r="H32" s="26">
        <v>0</v>
      </c>
      <c r="I32" s="26">
        <v>0</v>
      </c>
      <c r="J32" s="26">
        <v>0</v>
      </c>
      <c r="K32" s="354">
        <v>0</v>
      </c>
      <c r="L32" s="323">
        <v>56</v>
      </c>
    </row>
    <row r="33" spans="1:12" s="23" customFormat="1" ht="15" customHeight="1" x14ac:dyDescent="0.25">
      <c r="A33" s="363" t="s">
        <v>184</v>
      </c>
      <c r="B33" s="323">
        <v>2</v>
      </c>
      <c r="C33" s="25">
        <v>0</v>
      </c>
      <c r="D33" s="25">
        <v>1</v>
      </c>
      <c r="E33" s="25">
        <v>1</v>
      </c>
      <c r="F33" s="228">
        <v>0</v>
      </c>
      <c r="G33" s="326">
        <v>14.676744698026001</v>
      </c>
      <c r="H33" s="26">
        <v>0</v>
      </c>
      <c r="I33" s="26">
        <v>7.3822530636350203</v>
      </c>
      <c r="J33" s="26">
        <v>7.36105999263894</v>
      </c>
      <c r="K33" s="354">
        <v>0</v>
      </c>
      <c r="L33" s="323">
        <v>56</v>
      </c>
    </row>
    <row r="34" spans="1:12" s="23" customFormat="1" ht="15" customHeight="1" x14ac:dyDescent="0.25">
      <c r="A34" s="363" t="s">
        <v>185</v>
      </c>
      <c r="B34" s="323">
        <v>28</v>
      </c>
      <c r="C34" s="25">
        <v>42</v>
      </c>
      <c r="D34" s="25">
        <v>37</v>
      </c>
      <c r="E34" s="25">
        <v>35</v>
      </c>
      <c r="F34" s="228">
        <v>31</v>
      </c>
      <c r="G34" s="326">
        <v>6.3840799286807099</v>
      </c>
      <c r="H34" s="26">
        <v>9.5493176785154006</v>
      </c>
      <c r="I34" s="26">
        <v>8.3755127171974202</v>
      </c>
      <c r="J34" s="26">
        <v>7.8936032494581596</v>
      </c>
      <c r="K34" s="354">
        <v>7.0248589363003902</v>
      </c>
      <c r="L34" s="323">
        <v>46</v>
      </c>
    </row>
    <row r="35" spans="1:12" s="23" customFormat="1" ht="15" customHeight="1" x14ac:dyDescent="0.25">
      <c r="A35" s="363" t="s">
        <v>186</v>
      </c>
      <c r="B35" s="323">
        <v>19</v>
      </c>
      <c r="C35" s="25">
        <v>7</v>
      </c>
      <c r="D35" s="25">
        <v>18</v>
      </c>
      <c r="E35" s="25">
        <v>15</v>
      </c>
      <c r="F35" s="228">
        <v>12</v>
      </c>
      <c r="G35" s="326">
        <v>13.4134374404337</v>
      </c>
      <c r="H35" s="26">
        <v>4.96503198899181</v>
      </c>
      <c r="I35" s="26">
        <v>12.824075063585999</v>
      </c>
      <c r="J35" s="26">
        <v>10.7239372578178</v>
      </c>
      <c r="K35" s="354">
        <v>8.65108030365292</v>
      </c>
      <c r="L35" s="323">
        <v>40</v>
      </c>
    </row>
    <row r="36" spans="1:12" s="23" customFormat="1" ht="15" customHeight="1" x14ac:dyDescent="0.25">
      <c r="A36" s="363" t="s">
        <v>187</v>
      </c>
      <c r="B36" s="323">
        <v>8</v>
      </c>
      <c r="C36" s="25">
        <v>6</v>
      </c>
      <c r="D36" s="25">
        <v>3</v>
      </c>
      <c r="E36" s="25">
        <v>11</v>
      </c>
      <c r="F36" s="228">
        <v>5</v>
      </c>
      <c r="G36" s="326">
        <v>8.1776178599174099</v>
      </c>
      <c r="H36" s="26">
        <v>6.1336522832520597</v>
      </c>
      <c r="I36" s="26">
        <v>3.0646018060719999</v>
      </c>
      <c r="J36" s="26">
        <v>11.246523801734</v>
      </c>
      <c r="K36" s="354">
        <v>5.1314155522942597</v>
      </c>
      <c r="L36" s="323">
        <v>52</v>
      </c>
    </row>
    <row r="37" spans="1:12" s="23" customFormat="1" ht="15" customHeight="1" x14ac:dyDescent="0.25">
      <c r="A37" s="363" t="s">
        <v>188</v>
      </c>
      <c r="B37" s="323">
        <v>312</v>
      </c>
      <c r="C37" s="25">
        <v>367</v>
      </c>
      <c r="D37" s="25">
        <v>452</v>
      </c>
      <c r="E37" s="25">
        <v>541</v>
      </c>
      <c r="F37" s="228">
        <v>491</v>
      </c>
      <c r="G37" s="326">
        <v>9.8425041601930605</v>
      </c>
      <c r="H37" s="26">
        <v>11.5091074044329</v>
      </c>
      <c r="I37" s="26">
        <v>14.145090448777999</v>
      </c>
      <c r="J37" s="26">
        <v>16.931663368487101</v>
      </c>
      <c r="K37" s="354">
        <v>15.387836150571401</v>
      </c>
      <c r="L37" s="323">
        <v>26</v>
      </c>
    </row>
    <row r="38" spans="1:12" s="23" customFormat="1" ht="15" customHeight="1" x14ac:dyDescent="0.25">
      <c r="A38" s="363" t="s">
        <v>189</v>
      </c>
      <c r="B38" s="323">
        <v>19</v>
      </c>
      <c r="C38" s="25">
        <v>22</v>
      </c>
      <c r="D38" s="25">
        <v>17</v>
      </c>
      <c r="E38" s="25">
        <v>31</v>
      </c>
      <c r="F38" s="228">
        <v>46</v>
      </c>
      <c r="G38" s="326">
        <v>5.0399081145173197</v>
      </c>
      <c r="H38" s="26">
        <v>5.7432555905372</v>
      </c>
      <c r="I38" s="26">
        <v>4.3652984451834103</v>
      </c>
      <c r="J38" s="26">
        <v>7.8555391687319096</v>
      </c>
      <c r="K38" s="354">
        <v>11.573229610359601</v>
      </c>
      <c r="L38" s="323">
        <v>37</v>
      </c>
    </row>
    <row r="39" spans="1:12" s="23" customFormat="1" ht="15" customHeight="1" x14ac:dyDescent="0.25">
      <c r="A39" s="363" t="s">
        <v>190</v>
      </c>
      <c r="B39" s="323">
        <v>0</v>
      </c>
      <c r="C39" s="25">
        <v>0</v>
      </c>
      <c r="D39" s="25">
        <v>0</v>
      </c>
      <c r="E39" s="25">
        <v>1</v>
      </c>
      <c r="F39" s="228">
        <v>3</v>
      </c>
      <c r="G39" s="326">
        <v>0</v>
      </c>
      <c r="H39" s="26">
        <v>0</v>
      </c>
      <c r="I39" s="26">
        <v>0</v>
      </c>
      <c r="J39" s="26">
        <v>5.42005420054201</v>
      </c>
      <c r="K39" s="354">
        <v>16.441959881617901</v>
      </c>
      <c r="L39" s="323">
        <v>21</v>
      </c>
    </row>
    <row r="40" spans="1:12" s="23" customFormat="1" ht="15" customHeight="1" x14ac:dyDescent="0.25">
      <c r="A40" s="363" t="s">
        <v>191</v>
      </c>
      <c r="B40" s="323">
        <v>278</v>
      </c>
      <c r="C40" s="25">
        <v>263</v>
      </c>
      <c r="D40" s="25">
        <v>303</v>
      </c>
      <c r="E40" s="25">
        <v>405</v>
      </c>
      <c r="F40" s="228">
        <v>466</v>
      </c>
      <c r="G40" s="326">
        <v>11.804179698679199</v>
      </c>
      <c r="H40" s="26">
        <v>11.037476639789199</v>
      </c>
      <c r="I40" s="26">
        <v>12.580277114856701</v>
      </c>
      <c r="J40" s="26">
        <v>16.677208309449899</v>
      </c>
      <c r="K40" s="354">
        <v>19.025851886601</v>
      </c>
      <c r="L40" s="323">
        <v>16</v>
      </c>
    </row>
    <row r="41" spans="1:12" s="23" customFormat="1" ht="15" customHeight="1" x14ac:dyDescent="0.25">
      <c r="A41" s="363" t="s">
        <v>192</v>
      </c>
      <c r="B41" s="323">
        <v>229</v>
      </c>
      <c r="C41" s="25">
        <v>289</v>
      </c>
      <c r="D41" s="25">
        <v>418</v>
      </c>
      <c r="E41" s="25">
        <v>438</v>
      </c>
      <c r="F41" s="228">
        <v>390</v>
      </c>
      <c r="G41" s="326">
        <v>15.2224808788357</v>
      </c>
      <c r="H41" s="26">
        <v>19.034358663959299</v>
      </c>
      <c r="I41" s="26">
        <v>27.244155867856701</v>
      </c>
      <c r="J41" s="26">
        <v>28.280689067382902</v>
      </c>
      <c r="K41" s="354">
        <v>24.964122075837199</v>
      </c>
      <c r="L41" s="323">
        <v>10</v>
      </c>
    </row>
    <row r="42" spans="1:12" s="23" customFormat="1" ht="15" customHeight="1" x14ac:dyDescent="0.25">
      <c r="A42" s="363" t="s">
        <v>193</v>
      </c>
      <c r="B42" s="323">
        <v>5</v>
      </c>
      <c r="C42" s="25">
        <v>2</v>
      </c>
      <c r="D42" s="25">
        <v>5</v>
      </c>
      <c r="E42" s="25">
        <v>1</v>
      </c>
      <c r="F42" s="228">
        <v>3</v>
      </c>
      <c r="G42" s="326">
        <v>8.4449473879777699</v>
      </c>
      <c r="H42" s="26">
        <v>3.3480087717829798</v>
      </c>
      <c r="I42" s="26">
        <v>8.2262549151873099</v>
      </c>
      <c r="J42" s="26">
        <v>1.6115775732864901</v>
      </c>
      <c r="K42" s="354">
        <v>4.7779069582251701</v>
      </c>
      <c r="L42" s="323">
        <v>53</v>
      </c>
    </row>
    <row r="43" spans="1:12" s="23" customFormat="1" ht="15" customHeight="1" x14ac:dyDescent="0.25">
      <c r="A43" s="363" t="s">
        <v>194</v>
      </c>
      <c r="B43" s="323">
        <v>167</v>
      </c>
      <c r="C43" s="25">
        <v>252</v>
      </c>
      <c r="D43" s="25">
        <v>320</v>
      </c>
      <c r="E43" s="25">
        <v>480</v>
      </c>
      <c r="F43" s="228">
        <v>378</v>
      </c>
      <c r="G43" s="326">
        <v>7.8339870256040003</v>
      </c>
      <c r="H43" s="26">
        <v>11.7351324719498</v>
      </c>
      <c r="I43" s="26">
        <v>14.809391560775699</v>
      </c>
      <c r="J43" s="26">
        <v>22.057303035176801</v>
      </c>
      <c r="K43" s="354">
        <v>17.3068047792421</v>
      </c>
      <c r="L43" s="323">
        <v>19</v>
      </c>
    </row>
    <row r="44" spans="1:12" s="23" customFormat="1" ht="15" customHeight="1" x14ac:dyDescent="0.25">
      <c r="A44" s="363" t="s">
        <v>195</v>
      </c>
      <c r="B44" s="323">
        <v>528</v>
      </c>
      <c r="C44" s="25">
        <v>586</v>
      </c>
      <c r="D44" s="25">
        <v>557</v>
      </c>
      <c r="E44" s="25">
        <v>556</v>
      </c>
      <c r="F44" s="228">
        <v>547</v>
      </c>
      <c r="G44" s="326">
        <v>16.0168516693928</v>
      </c>
      <c r="H44" s="26">
        <v>17.6753159085685</v>
      </c>
      <c r="I44" s="26">
        <v>16.682255740477999</v>
      </c>
      <c r="J44" s="26">
        <v>16.6122039345228</v>
      </c>
      <c r="K44" s="354">
        <v>16.317909875617001</v>
      </c>
      <c r="L44" s="323">
        <v>22</v>
      </c>
    </row>
    <row r="45" spans="1:12" s="23" customFormat="1" ht="15" customHeight="1" x14ac:dyDescent="0.25">
      <c r="A45" s="363" t="s">
        <v>196</v>
      </c>
      <c r="B45" s="323">
        <v>509</v>
      </c>
      <c r="C45" s="25">
        <v>545</v>
      </c>
      <c r="D45" s="25">
        <v>545</v>
      </c>
      <c r="E45" s="25">
        <v>535</v>
      </c>
      <c r="F45" s="228">
        <v>376</v>
      </c>
      <c r="G45" s="326">
        <v>57.907173322199398</v>
      </c>
      <c r="H45" s="26">
        <v>61.4165473082085</v>
      </c>
      <c r="I45" s="26">
        <v>60.980180881762202</v>
      </c>
      <c r="J45" s="26">
        <v>59.635676179393002</v>
      </c>
      <c r="K45" s="354">
        <v>41.7828381437307</v>
      </c>
      <c r="L45" s="323">
        <v>4</v>
      </c>
    </row>
    <row r="46" spans="1:12" s="23" customFormat="1" ht="15" customHeight="1" x14ac:dyDescent="0.25">
      <c r="A46" s="363" t="s">
        <v>197</v>
      </c>
      <c r="B46" s="323">
        <v>266</v>
      </c>
      <c r="C46" s="25">
        <v>381</v>
      </c>
      <c r="D46" s="25">
        <v>272</v>
      </c>
      <c r="E46" s="25">
        <v>209</v>
      </c>
      <c r="F46" s="228">
        <v>183</v>
      </c>
      <c r="G46" s="326">
        <v>36.0810059275938</v>
      </c>
      <c r="H46" s="26">
        <v>50.968740510249297</v>
      </c>
      <c r="I46" s="26">
        <v>35.943225560919103</v>
      </c>
      <c r="J46" s="26">
        <v>27.2158450910559</v>
      </c>
      <c r="K46" s="354">
        <v>23.580407902400299</v>
      </c>
      <c r="L46" s="323">
        <v>12</v>
      </c>
    </row>
    <row r="47" spans="1:12" s="23" customFormat="1" ht="15" customHeight="1" x14ac:dyDescent="0.25">
      <c r="A47" s="363" t="s">
        <v>198</v>
      </c>
      <c r="B47" s="323">
        <v>20</v>
      </c>
      <c r="C47" s="25">
        <v>13</v>
      </c>
      <c r="D47" s="25">
        <v>19</v>
      </c>
      <c r="E47" s="25">
        <v>25</v>
      </c>
      <c r="F47" s="228">
        <v>11</v>
      </c>
      <c r="G47" s="326">
        <v>7.1958753242641302</v>
      </c>
      <c r="H47" s="26">
        <v>4.6792719052915404</v>
      </c>
      <c r="I47" s="26">
        <v>6.8301836600437804</v>
      </c>
      <c r="J47" s="26">
        <v>9.0162870208745094</v>
      </c>
      <c r="K47" s="354">
        <v>3.9833279618759301</v>
      </c>
      <c r="L47" s="323">
        <v>54</v>
      </c>
    </row>
    <row r="48" spans="1:12" s="23" customFormat="1" ht="15" customHeight="1" x14ac:dyDescent="0.25">
      <c r="A48" s="363" t="s">
        <v>199</v>
      </c>
      <c r="B48" s="323">
        <v>60</v>
      </c>
      <c r="C48" s="25">
        <v>62</v>
      </c>
      <c r="D48" s="25">
        <v>77</v>
      </c>
      <c r="E48" s="25">
        <v>88</v>
      </c>
      <c r="F48" s="228">
        <v>96</v>
      </c>
      <c r="G48" s="326">
        <v>7.7950220988876504</v>
      </c>
      <c r="H48" s="26">
        <v>8.0251939314001195</v>
      </c>
      <c r="I48" s="26">
        <v>9.9377663514974994</v>
      </c>
      <c r="J48" s="26">
        <v>11.340176958306801</v>
      </c>
      <c r="K48" s="354">
        <v>12.384987331190001</v>
      </c>
      <c r="L48" s="323">
        <v>35</v>
      </c>
    </row>
    <row r="49" spans="1:12" s="23" customFormat="1" ht="15" customHeight="1" x14ac:dyDescent="0.25">
      <c r="A49" s="363" t="s">
        <v>200</v>
      </c>
      <c r="B49" s="323">
        <v>26</v>
      </c>
      <c r="C49" s="25">
        <v>36</v>
      </c>
      <c r="D49" s="25">
        <v>57</v>
      </c>
      <c r="E49" s="25">
        <v>54</v>
      </c>
      <c r="F49" s="228">
        <v>43</v>
      </c>
      <c r="G49" s="326">
        <v>5.82754501218181</v>
      </c>
      <c r="H49" s="26">
        <v>8.0339389286742406</v>
      </c>
      <c r="I49" s="26">
        <v>12.654181207874901</v>
      </c>
      <c r="J49" s="26">
        <v>11.9451584503148</v>
      </c>
      <c r="K49" s="354">
        <v>9.5274179146476303</v>
      </c>
      <c r="L49" s="323">
        <v>38</v>
      </c>
    </row>
    <row r="50" spans="1:12" s="23" customFormat="1" ht="15" customHeight="1" x14ac:dyDescent="0.25">
      <c r="A50" s="363" t="s">
        <v>201</v>
      </c>
      <c r="B50" s="323">
        <v>218</v>
      </c>
      <c r="C50" s="25">
        <v>214</v>
      </c>
      <c r="D50" s="25">
        <v>296</v>
      </c>
      <c r="E50" s="25">
        <v>389</v>
      </c>
      <c r="F50" s="228">
        <v>354</v>
      </c>
      <c r="G50" s="326">
        <v>11.242305724705799</v>
      </c>
      <c r="H50" s="26">
        <v>10.9758505643075</v>
      </c>
      <c r="I50" s="26">
        <v>15.1125270595924</v>
      </c>
      <c r="J50" s="26">
        <v>19.837505839060199</v>
      </c>
      <c r="K50" s="354">
        <v>18.040505521464901</v>
      </c>
      <c r="L50" s="323">
        <v>17</v>
      </c>
    </row>
    <row r="51" spans="1:12" s="23" customFormat="1" ht="15" customHeight="1" x14ac:dyDescent="0.25">
      <c r="A51" s="363" t="s">
        <v>202</v>
      </c>
      <c r="B51" s="323">
        <v>29</v>
      </c>
      <c r="C51" s="25">
        <v>41</v>
      </c>
      <c r="D51" s="25">
        <v>37</v>
      </c>
      <c r="E51" s="25">
        <v>40</v>
      </c>
      <c r="F51" s="228">
        <v>36</v>
      </c>
      <c r="G51" s="326">
        <v>10.5359913096237</v>
      </c>
      <c r="H51" s="26">
        <v>14.932222278875599</v>
      </c>
      <c r="I51" s="26">
        <v>13.5319976885885</v>
      </c>
      <c r="J51" s="26">
        <v>14.6958869886291</v>
      </c>
      <c r="K51" s="354">
        <v>13.330025512187699</v>
      </c>
      <c r="L51" s="323">
        <v>31</v>
      </c>
    </row>
    <row r="52" spans="1:12" s="23" customFormat="1" ht="15" customHeight="1" x14ac:dyDescent="0.25">
      <c r="A52" s="363" t="s">
        <v>203</v>
      </c>
      <c r="B52" s="323">
        <v>16</v>
      </c>
      <c r="C52" s="25">
        <v>29</v>
      </c>
      <c r="D52" s="25">
        <v>62</v>
      </c>
      <c r="E52" s="25">
        <v>74</v>
      </c>
      <c r="F52" s="228">
        <v>109</v>
      </c>
      <c r="G52" s="326">
        <v>9.0099729137689302</v>
      </c>
      <c r="H52" s="26">
        <v>16.292317891212299</v>
      </c>
      <c r="I52" s="26">
        <v>34.831069313827903</v>
      </c>
      <c r="J52" s="26">
        <v>41.661975002814998</v>
      </c>
      <c r="K52" s="354">
        <v>61.342097562073697</v>
      </c>
      <c r="L52" s="323">
        <v>2</v>
      </c>
    </row>
    <row r="53" spans="1:12" s="23" customFormat="1" ht="15" customHeight="1" x14ac:dyDescent="0.25">
      <c r="A53" s="363" t="s">
        <v>204</v>
      </c>
      <c r="B53" s="323">
        <v>0</v>
      </c>
      <c r="C53" s="25">
        <v>0</v>
      </c>
      <c r="D53" s="25">
        <v>0</v>
      </c>
      <c r="E53" s="25">
        <v>0</v>
      </c>
      <c r="F53" s="228">
        <v>0</v>
      </c>
      <c r="G53" s="326">
        <v>0</v>
      </c>
      <c r="H53" s="26">
        <v>0</v>
      </c>
      <c r="I53" s="26">
        <v>0</v>
      </c>
      <c r="J53" s="26">
        <v>0</v>
      </c>
      <c r="K53" s="354">
        <v>0</v>
      </c>
      <c r="L53" s="323">
        <v>56</v>
      </c>
    </row>
    <row r="54" spans="1:12" s="23" customFormat="1" ht="15" customHeight="1" x14ac:dyDescent="0.25">
      <c r="A54" s="363" t="s">
        <v>205</v>
      </c>
      <c r="B54" s="323">
        <v>2</v>
      </c>
      <c r="C54" s="25">
        <v>1</v>
      </c>
      <c r="D54" s="25">
        <v>6</v>
      </c>
      <c r="E54" s="25">
        <v>3</v>
      </c>
      <c r="F54" s="228">
        <v>7</v>
      </c>
      <c r="G54" s="326">
        <v>4.5026790940609702</v>
      </c>
      <c r="H54" s="26">
        <v>2.2607555445029699</v>
      </c>
      <c r="I54" s="26">
        <v>13.597117411108799</v>
      </c>
      <c r="J54" s="26">
        <v>6.8181818181818201</v>
      </c>
      <c r="K54" s="354">
        <v>15.9846547314578</v>
      </c>
      <c r="L54" s="323">
        <v>24</v>
      </c>
    </row>
    <row r="55" spans="1:12" s="23" customFormat="1" ht="15" customHeight="1" x14ac:dyDescent="0.25">
      <c r="A55" s="363" t="s">
        <v>206</v>
      </c>
      <c r="B55" s="323">
        <v>41</v>
      </c>
      <c r="C55" s="25">
        <v>51</v>
      </c>
      <c r="D55" s="25">
        <v>66</v>
      </c>
      <c r="E55" s="25">
        <v>80</v>
      </c>
      <c r="F55" s="228">
        <v>65</v>
      </c>
      <c r="G55" s="326">
        <v>9.4683848321093702</v>
      </c>
      <c r="H55" s="26">
        <v>11.688776024716001</v>
      </c>
      <c r="I55" s="26">
        <v>15.0501100254256</v>
      </c>
      <c r="J55" s="26">
        <v>18.182231414350301</v>
      </c>
      <c r="K55" s="354">
        <v>14.7660825355863</v>
      </c>
      <c r="L55" s="323">
        <v>27</v>
      </c>
    </row>
    <row r="56" spans="1:12" s="23" customFormat="1" ht="15" customHeight="1" x14ac:dyDescent="0.25">
      <c r="A56" s="363" t="s">
        <v>207</v>
      </c>
      <c r="B56" s="323">
        <v>25</v>
      </c>
      <c r="C56" s="25">
        <v>60</v>
      </c>
      <c r="D56" s="25">
        <v>142</v>
      </c>
      <c r="E56" s="25">
        <v>90</v>
      </c>
      <c r="F56" s="228">
        <v>65</v>
      </c>
      <c r="G56" s="326">
        <v>4.9669992569369104</v>
      </c>
      <c r="H56" s="26">
        <v>11.9341711121454</v>
      </c>
      <c r="I56" s="26">
        <v>28.465527644638001</v>
      </c>
      <c r="J56" s="26">
        <v>18.179688036553301</v>
      </c>
      <c r="K56" s="354">
        <v>13.234677297845399</v>
      </c>
      <c r="L56" s="323">
        <v>32</v>
      </c>
    </row>
    <row r="57" spans="1:12" s="23" customFormat="1" ht="15" customHeight="1" x14ac:dyDescent="0.25">
      <c r="A57" s="363" t="s">
        <v>208</v>
      </c>
      <c r="B57" s="323">
        <v>83</v>
      </c>
      <c r="C57" s="25">
        <v>122</v>
      </c>
      <c r="D57" s="25">
        <v>170</v>
      </c>
      <c r="E57" s="25">
        <v>146</v>
      </c>
      <c r="F57" s="228">
        <v>149</v>
      </c>
      <c r="G57" s="326">
        <v>15.307044560097699</v>
      </c>
      <c r="H57" s="26">
        <v>22.252540802404699</v>
      </c>
      <c r="I57" s="26">
        <v>30.8026258332563</v>
      </c>
      <c r="J57" s="26">
        <v>26.343709627362799</v>
      </c>
      <c r="K57" s="354">
        <v>26.800730274932299</v>
      </c>
      <c r="L57" s="323">
        <v>9</v>
      </c>
    </row>
    <row r="58" spans="1:12" s="23" customFormat="1" ht="15" customHeight="1" x14ac:dyDescent="0.25">
      <c r="A58" s="363" t="s">
        <v>209</v>
      </c>
      <c r="B58" s="323">
        <v>6</v>
      </c>
      <c r="C58" s="25">
        <v>6</v>
      </c>
      <c r="D58" s="25">
        <v>14</v>
      </c>
      <c r="E58" s="25">
        <v>28</v>
      </c>
      <c r="F58" s="228">
        <v>29</v>
      </c>
      <c r="G58" s="326">
        <v>6.1433866442774399</v>
      </c>
      <c r="H58" s="26">
        <v>6.0526581256935303</v>
      </c>
      <c r="I58" s="26">
        <v>13.8807642352195</v>
      </c>
      <c r="J58" s="26">
        <v>27.235234612092398</v>
      </c>
      <c r="K58" s="354">
        <v>28.667457493080299</v>
      </c>
      <c r="L58" s="323">
        <v>8</v>
      </c>
    </row>
    <row r="59" spans="1:12" s="23" customFormat="1" ht="15" customHeight="1" x14ac:dyDescent="0.25">
      <c r="A59" s="363" t="s">
        <v>210</v>
      </c>
      <c r="B59" s="323">
        <v>4</v>
      </c>
      <c r="C59" s="25">
        <v>5</v>
      </c>
      <c r="D59" s="25">
        <v>3</v>
      </c>
      <c r="E59" s="25">
        <v>7</v>
      </c>
      <c r="F59" s="228">
        <v>23</v>
      </c>
      <c r="G59" s="326">
        <v>6.2615447230831798</v>
      </c>
      <c r="H59" s="26">
        <v>7.8100593564511103</v>
      </c>
      <c r="I59" s="26">
        <v>4.6553489959964001</v>
      </c>
      <c r="J59" s="26">
        <v>10.742292405199301</v>
      </c>
      <c r="K59" s="354">
        <v>35.240400821254603</v>
      </c>
      <c r="L59" s="323">
        <v>7</v>
      </c>
    </row>
    <row r="60" spans="1:12" s="23" customFormat="1" ht="15" customHeight="1" x14ac:dyDescent="0.25">
      <c r="A60" s="363" t="s">
        <v>211</v>
      </c>
      <c r="B60" s="323">
        <v>0</v>
      </c>
      <c r="C60" s="25">
        <v>2</v>
      </c>
      <c r="D60" s="25">
        <v>2</v>
      </c>
      <c r="E60" s="25">
        <v>4</v>
      </c>
      <c r="F60" s="228">
        <v>1</v>
      </c>
      <c r="G60" s="326">
        <v>0</v>
      </c>
      <c r="H60" s="26">
        <v>14.865467518953499</v>
      </c>
      <c r="I60" s="26">
        <v>14.9420993649608</v>
      </c>
      <c r="J60" s="26">
        <v>29.908778226409499</v>
      </c>
      <c r="K60" s="354">
        <v>7.5238883454969496</v>
      </c>
      <c r="L60" s="323">
        <v>44</v>
      </c>
    </row>
    <row r="61" spans="1:12" s="23" customFormat="1" ht="15" customHeight="1" x14ac:dyDescent="0.25">
      <c r="A61" s="363" t="s">
        <v>212</v>
      </c>
      <c r="B61" s="323">
        <v>44</v>
      </c>
      <c r="C61" s="25">
        <v>36</v>
      </c>
      <c r="D61" s="25">
        <v>25</v>
      </c>
      <c r="E61" s="25">
        <v>67</v>
      </c>
      <c r="F61" s="228">
        <v>77</v>
      </c>
      <c r="G61" s="326">
        <v>9.4263831610519002</v>
      </c>
      <c r="H61" s="26">
        <v>7.64743619701495</v>
      </c>
      <c r="I61" s="26">
        <v>5.2750628787495204</v>
      </c>
      <c r="J61" s="26">
        <v>14.024628922971299</v>
      </c>
      <c r="K61" s="354">
        <v>16.015374759769401</v>
      </c>
      <c r="L61" s="323">
        <v>23</v>
      </c>
    </row>
    <row r="62" spans="1:12" s="23" customFormat="1" ht="15" customHeight="1" x14ac:dyDescent="0.25">
      <c r="A62" s="363" t="s">
        <v>213</v>
      </c>
      <c r="B62" s="323">
        <v>15</v>
      </c>
      <c r="C62" s="25">
        <v>10</v>
      </c>
      <c r="D62" s="25">
        <v>10</v>
      </c>
      <c r="E62" s="25">
        <v>9</v>
      </c>
      <c r="F62" s="228">
        <v>7</v>
      </c>
      <c r="G62" s="326">
        <v>28.1473419526749</v>
      </c>
      <c r="H62" s="26">
        <v>18.917180583405798</v>
      </c>
      <c r="I62" s="26">
        <v>18.923982362848399</v>
      </c>
      <c r="J62" s="26">
        <v>17.124265083623499</v>
      </c>
      <c r="K62" s="354">
        <v>13.3707714935152</v>
      </c>
      <c r="L62" s="323">
        <v>30</v>
      </c>
    </row>
    <row r="63" spans="1:12" s="23" customFormat="1" ht="15" customHeight="1" x14ac:dyDescent="0.25">
      <c r="A63" s="363" t="s">
        <v>214</v>
      </c>
      <c r="B63" s="323">
        <v>33</v>
      </c>
      <c r="C63" s="25">
        <v>52</v>
      </c>
      <c r="D63" s="25">
        <v>82</v>
      </c>
      <c r="E63" s="25">
        <v>78</v>
      </c>
      <c r="F63" s="228">
        <v>72</v>
      </c>
      <c r="G63" s="326">
        <v>3.8875760138916</v>
      </c>
      <c r="H63" s="26">
        <v>6.1275665076641701</v>
      </c>
      <c r="I63" s="26">
        <v>9.6673716774304594</v>
      </c>
      <c r="J63" s="26">
        <v>9.2393744232794308</v>
      </c>
      <c r="K63" s="354">
        <v>8.5567700094718706</v>
      </c>
      <c r="L63" s="323">
        <v>41</v>
      </c>
    </row>
    <row r="64" spans="1:12" s="23" customFormat="1" ht="15" customHeight="1" x14ac:dyDescent="0.25">
      <c r="A64" s="363" t="s">
        <v>215</v>
      </c>
      <c r="B64" s="323">
        <v>20</v>
      </c>
      <c r="C64" s="25">
        <v>25</v>
      </c>
      <c r="D64" s="25">
        <v>33</v>
      </c>
      <c r="E64" s="25">
        <v>30</v>
      </c>
      <c r="F64" s="228">
        <v>32</v>
      </c>
      <c r="G64" s="326">
        <v>9.2500520315426797</v>
      </c>
      <c r="H64" s="26">
        <v>11.435524227301601</v>
      </c>
      <c r="I64" s="26">
        <v>14.961575952666999</v>
      </c>
      <c r="J64" s="26">
        <v>13.5916963796251</v>
      </c>
      <c r="K64" s="354">
        <v>14.4327479049964</v>
      </c>
      <c r="L64" s="323">
        <v>28</v>
      </c>
    </row>
    <row r="65" spans="1:12" s="23" customFormat="1" ht="15" customHeight="1" x14ac:dyDescent="0.25">
      <c r="A65" s="363" t="s">
        <v>216</v>
      </c>
      <c r="B65" s="323">
        <v>5</v>
      </c>
      <c r="C65" s="25">
        <v>5</v>
      </c>
      <c r="D65" s="25">
        <v>19</v>
      </c>
      <c r="E65" s="25">
        <v>31</v>
      </c>
      <c r="F65" s="228">
        <v>61</v>
      </c>
      <c r="G65" s="326">
        <v>6.6444299743524997</v>
      </c>
      <c r="H65" s="26">
        <v>6.5425330070790197</v>
      </c>
      <c r="I65" s="26">
        <v>24.643639995330702</v>
      </c>
      <c r="J65" s="26">
        <v>39.712532506629401</v>
      </c>
      <c r="K65" s="354">
        <v>77.1282984991592</v>
      </c>
      <c r="L65" s="323">
        <v>1</v>
      </c>
    </row>
    <row r="66" spans="1:12" s="23" customFormat="1" ht="21" customHeight="1" x14ac:dyDescent="0.25">
      <c r="A66" s="28" t="s">
        <v>217</v>
      </c>
      <c r="L66" s="29"/>
    </row>
    <row r="67" spans="1:12" s="23" customFormat="1" ht="18" customHeight="1" x14ac:dyDescent="0.25">
      <c r="A67" s="30" t="s">
        <v>783</v>
      </c>
      <c r="L67" s="29"/>
    </row>
    <row r="68" spans="1:12" s="82" customFormat="1" ht="18" customHeight="1" x14ac:dyDescent="0.25">
      <c r="A68" s="399" t="s">
        <v>727</v>
      </c>
      <c r="L68" s="397"/>
    </row>
    <row r="69" spans="1:12" s="82" customFormat="1" ht="18" customHeight="1" x14ac:dyDescent="0.25">
      <c r="A69" s="90" t="s">
        <v>728</v>
      </c>
      <c r="L69" s="397"/>
    </row>
    <row r="70" spans="1:12" s="23" customFormat="1" ht="18" customHeight="1" x14ac:dyDescent="0.25">
      <c r="A70" s="30" t="s">
        <v>219</v>
      </c>
      <c r="L70" s="29"/>
    </row>
    <row r="71" spans="1:12" s="397" customFormat="1" ht="18" customHeight="1" x14ac:dyDescent="0.25">
      <c r="A71" s="69" t="s">
        <v>220</v>
      </c>
      <c r="B71" s="398"/>
      <c r="C71" s="398"/>
      <c r="D71" s="398"/>
      <c r="E71" s="398"/>
      <c r="F71" s="398"/>
      <c r="G71" s="398"/>
      <c r="H71" s="398"/>
      <c r="I71" s="398"/>
      <c r="J71" s="398"/>
      <c r="K71" s="398"/>
    </row>
    <row r="72" spans="1:12" s="397" customFormat="1" ht="15.75" x14ac:dyDescent="0.25">
      <c r="A72" s="69" t="s">
        <v>221</v>
      </c>
      <c r="B72" s="82"/>
      <c r="C72" s="82"/>
      <c r="D72" s="82"/>
      <c r="E72" s="82"/>
      <c r="F72" s="82"/>
      <c r="G72" s="82"/>
      <c r="H72" s="82"/>
      <c r="I72" s="82"/>
      <c r="J72" s="82"/>
      <c r="K72" s="82"/>
    </row>
    <row r="73" spans="1:12" ht="15.75" x14ac:dyDescent="0.25">
      <c r="A73" s="68" t="s">
        <v>140</v>
      </c>
    </row>
    <row r="74" spans="1:12" ht="15.75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9"/>
    </row>
  </sheetData>
  <sheetProtection algorithmName="SHA-512" hashValue="rLEg6oxWGquEDwlu2eUBwCHcZZp8uwBTf2Jj3rzajK/vX2J0bVxGMgu/+6SykQYUYkscw4VPEsJR8Pfaotm5Vg==" saltValue="83K/EX8TbNf0IIXtUkxLrQ==" spinCount="100000" sheet="1" objects="1" scenarios="1"/>
  <hyperlinks>
    <hyperlink ref="A73" location="'Table of Contents'!A1" display="Click here to return to the Table of Contents" xr:uid="{0E44EECC-CE54-4548-9812-142C23047AB5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993F4-2F5E-438A-A4E1-0D63CAB5A890}">
  <sheetPr codeName="Sheet34">
    <pageSetUpPr fitToPage="1"/>
  </sheetPr>
  <dimension ref="A1:K76"/>
  <sheetViews>
    <sheetView zoomScaleNormal="100" workbookViewId="0">
      <selection activeCell="M13" sqref="K13:M16"/>
    </sheetView>
  </sheetViews>
  <sheetFormatPr defaultRowHeight="12.75" x14ac:dyDescent="0.2"/>
  <cols>
    <col min="1" max="1" width="23.7109375" style="32" customWidth="1"/>
    <col min="2" max="7" width="11.7109375" style="32" customWidth="1"/>
    <col min="8" max="8" width="23.7109375" style="32" customWidth="1"/>
    <col min="9" max="16384" width="9.140625" style="32"/>
  </cols>
  <sheetData>
    <row r="1" spans="1:7" ht="35.1" customHeight="1" x14ac:dyDescent="0.2">
      <c r="A1" s="35" t="s">
        <v>547</v>
      </c>
      <c r="B1" s="36"/>
      <c r="C1" s="212"/>
      <c r="D1" s="36"/>
      <c r="E1" s="212"/>
      <c r="F1" s="36"/>
      <c r="G1" s="36"/>
    </row>
    <row r="2" spans="1:7" s="18" customFormat="1" ht="38.1" customHeight="1" x14ac:dyDescent="0.3">
      <c r="A2" s="37" t="s">
        <v>223</v>
      </c>
      <c r="B2" s="321" t="s">
        <v>224</v>
      </c>
      <c r="C2" s="17" t="s">
        <v>225</v>
      </c>
      <c r="D2" s="324" t="s">
        <v>226</v>
      </c>
      <c r="E2" s="17" t="s">
        <v>227</v>
      </c>
      <c r="F2" s="324" t="s">
        <v>228</v>
      </c>
      <c r="G2" s="17" t="s">
        <v>229</v>
      </c>
    </row>
    <row r="3" spans="1:7" ht="18" customHeight="1" x14ac:dyDescent="0.2">
      <c r="A3" s="362" t="s">
        <v>154</v>
      </c>
      <c r="B3" s="322">
        <v>1564</v>
      </c>
      <c r="C3" s="353">
        <v>7.8148761776153197</v>
      </c>
      <c r="D3" s="322">
        <v>5934</v>
      </c>
      <c r="E3" s="353">
        <v>30.016228182681999</v>
      </c>
      <c r="F3" s="322">
        <v>7513</v>
      </c>
      <c r="G3" s="21">
        <v>18.885226662561699</v>
      </c>
    </row>
    <row r="4" spans="1:7" s="23" customFormat="1" ht="15.75" customHeight="1" x14ac:dyDescent="0.25">
      <c r="A4" s="363" t="s">
        <v>156</v>
      </c>
      <c r="B4" s="323">
        <v>39</v>
      </c>
      <c r="C4" s="354">
        <v>4.5726501787538396</v>
      </c>
      <c r="D4" s="323">
        <v>171</v>
      </c>
      <c r="E4" s="354">
        <v>20.880193779713</v>
      </c>
      <c r="F4" s="323">
        <v>210</v>
      </c>
      <c r="G4" s="26">
        <v>12.5608979247602</v>
      </c>
    </row>
    <row r="5" spans="1:7" s="23" customFormat="1" ht="15.75" customHeight="1" x14ac:dyDescent="0.25">
      <c r="A5" s="366" t="s">
        <v>365</v>
      </c>
      <c r="B5" s="323">
        <v>2</v>
      </c>
      <c r="C5" s="354">
        <v>3.1898373379459901</v>
      </c>
      <c r="D5" s="323">
        <v>20</v>
      </c>
      <c r="E5" s="354">
        <v>33.357916258373201</v>
      </c>
      <c r="F5" s="323">
        <v>22</v>
      </c>
      <c r="G5" s="26">
        <v>17.936502385645699</v>
      </c>
    </row>
    <row r="6" spans="1:7" s="23" customFormat="1" ht="15.75" customHeight="1" x14ac:dyDescent="0.25">
      <c r="A6" s="363" t="s">
        <v>158</v>
      </c>
      <c r="B6" s="323">
        <v>0</v>
      </c>
      <c r="C6" s="354">
        <v>0</v>
      </c>
      <c r="D6" s="323">
        <v>0</v>
      </c>
      <c r="E6" s="354">
        <v>0</v>
      </c>
      <c r="F6" s="323">
        <v>0</v>
      </c>
      <c r="G6" s="26">
        <v>0</v>
      </c>
    </row>
    <row r="7" spans="1:7" s="23" customFormat="1" ht="15.75" customHeight="1" x14ac:dyDescent="0.25">
      <c r="A7" s="363" t="s">
        <v>159</v>
      </c>
      <c r="B7" s="323" t="s">
        <v>230</v>
      </c>
      <c r="C7" s="354" t="s">
        <v>230</v>
      </c>
      <c r="D7" s="323" t="s">
        <v>230</v>
      </c>
      <c r="E7" s="354" t="s">
        <v>230</v>
      </c>
      <c r="F7" s="323">
        <v>1</v>
      </c>
      <c r="G7" s="26">
        <v>2.66120233121325</v>
      </c>
    </row>
    <row r="8" spans="1:7" s="23" customFormat="1" ht="15.75" customHeight="1" x14ac:dyDescent="0.25">
      <c r="A8" s="363" t="s">
        <v>160</v>
      </c>
      <c r="B8" s="323">
        <v>40</v>
      </c>
      <c r="C8" s="354">
        <v>37.919012918577799</v>
      </c>
      <c r="D8" s="323">
        <v>57</v>
      </c>
      <c r="E8" s="354">
        <v>56.506124036575997</v>
      </c>
      <c r="F8" s="323">
        <v>97</v>
      </c>
      <c r="G8" s="26">
        <v>47.004778011455599</v>
      </c>
    </row>
    <row r="9" spans="1:7" s="23" customFormat="1" ht="15.75" customHeight="1" x14ac:dyDescent="0.25">
      <c r="A9" s="363" t="s">
        <v>161</v>
      </c>
      <c r="B9" s="323">
        <v>0</v>
      </c>
      <c r="C9" s="354">
        <v>0</v>
      </c>
      <c r="D9" s="323">
        <v>0</v>
      </c>
      <c r="E9" s="354">
        <v>0</v>
      </c>
      <c r="F9" s="323">
        <v>0</v>
      </c>
      <c r="G9" s="26">
        <v>0</v>
      </c>
    </row>
    <row r="10" spans="1:7" s="23" customFormat="1" ht="15.75" customHeight="1" x14ac:dyDescent="0.25">
      <c r="A10" s="363" t="s">
        <v>162</v>
      </c>
      <c r="B10" s="323" t="s">
        <v>230</v>
      </c>
      <c r="C10" s="354" t="s">
        <v>230</v>
      </c>
      <c r="D10" s="323" t="s">
        <v>230</v>
      </c>
      <c r="E10" s="354" t="s">
        <v>230</v>
      </c>
      <c r="F10" s="323">
        <v>2</v>
      </c>
      <c r="G10" s="26">
        <v>9.0600226500566095</v>
      </c>
    </row>
    <row r="11" spans="1:7" s="23" customFormat="1" ht="15.75" customHeight="1" x14ac:dyDescent="0.25">
      <c r="A11" s="365" t="s">
        <v>163</v>
      </c>
      <c r="B11" s="323">
        <v>43</v>
      </c>
      <c r="C11" s="354">
        <v>7.2867248955040198</v>
      </c>
      <c r="D11" s="323">
        <v>137</v>
      </c>
      <c r="E11" s="354">
        <v>24.4780206380902</v>
      </c>
      <c r="F11" s="323">
        <v>180</v>
      </c>
      <c r="G11" s="26">
        <v>15.654896503739799</v>
      </c>
    </row>
    <row r="12" spans="1:7" s="23" customFormat="1" ht="15.75" customHeight="1" x14ac:dyDescent="0.25">
      <c r="A12" s="363" t="s">
        <v>164</v>
      </c>
      <c r="B12" s="323" t="s">
        <v>230</v>
      </c>
      <c r="C12" s="354" t="s">
        <v>230</v>
      </c>
      <c r="D12" s="323" t="s">
        <v>230</v>
      </c>
      <c r="E12" s="354" t="s">
        <v>230</v>
      </c>
      <c r="F12" s="323">
        <v>2</v>
      </c>
      <c r="G12" s="26">
        <v>7.3548339646232597</v>
      </c>
    </row>
    <row r="13" spans="1:7" s="23" customFormat="1" ht="15.75" customHeight="1" x14ac:dyDescent="0.25">
      <c r="A13" s="363" t="s">
        <v>165</v>
      </c>
      <c r="B13" s="323">
        <v>10</v>
      </c>
      <c r="C13" s="354">
        <v>10.358936316132599</v>
      </c>
      <c r="D13" s="323">
        <v>15</v>
      </c>
      <c r="E13" s="354">
        <v>15.710591299037601</v>
      </c>
      <c r="F13" s="323">
        <v>25</v>
      </c>
      <c r="G13" s="26">
        <v>13.0200195821094</v>
      </c>
    </row>
    <row r="14" spans="1:7" s="23" customFormat="1" ht="15.75" customHeight="1" x14ac:dyDescent="0.25">
      <c r="A14" s="363" t="s">
        <v>166</v>
      </c>
      <c r="B14" s="323">
        <v>55</v>
      </c>
      <c r="C14" s="354">
        <v>10.7026291515197</v>
      </c>
      <c r="D14" s="323">
        <v>122</v>
      </c>
      <c r="E14" s="354">
        <v>23.806476936537699</v>
      </c>
      <c r="F14" s="323">
        <v>177</v>
      </c>
      <c r="G14" s="26">
        <v>17.245444571971898</v>
      </c>
    </row>
    <row r="15" spans="1:7" s="23" customFormat="1" ht="15.75" customHeight="1" x14ac:dyDescent="0.25">
      <c r="A15" s="363" t="s">
        <v>167</v>
      </c>
      <c r="B15" s="323" t="s">
        <v>230</v>
      </c>
      <c r="C15" s="354" t="s">
        <v>230</v>
      </c>
      <c r="D15" s="323" t="s">
        <v>230</v>
      </c>
      <c r="E15" s="354" t="s">
        <v>230</v>
      </c>
      <c r="F15" s="323">
        <v>4</v>
      </c>
      <c r="G15" s="26">
        <v>13.556105330938401</v>
      </c>
    </row>
    <row r="16" spans="1:7" s="23" customFormat="1" ht="15.75" customHeight="1" x14ac:dyDescent="0.25">
      <c r="A16" s="365" t="s">
        <v>168</v>
      </c>
      <c r="B16" s="323">
        <v>3</v>
      </c>
      <c r="C16" s="354">
        <v>4.5527792403832299</v>
      </c>
      <c r="D16" s="323">
        <v>7</v>
      </c>
      <c r="E16" s="354">
        <v>10.477131021909001</v>
      </c>
      <c r="F16" s="323">
        <v>10</v>
      </c>
      <c r="G16" s="26">
        <v>7.5354543125405096</v>
      </c>
    </row>
    <row r="17" spans="1:7" s="23" customFormat="1" ht="15.75" customHeight="1" x14ac:dyDescent="0.25">
      <c r="A17" s="363" t="s">
        <v>169</v>
      </c>
      <c r="B17" s="323">
        <v>5</v>
      </c>
      <c r="C17" s="354">
        <v>5.3473234710350699</v>
      </c>
      <c r="D17" s="323">
        <v>6</v>
      </c>
      <c r="E17" s="354">
        <v>6.3434819782648502</v>
      </c>
      <c r="F17" s="323">
        <v>11</v>
      </c>
      <c r="G17" s="26">
        <v>5.8482641288745096</v>
      </c>
    </row>
    <row r="18" spans="1:7" s="23" customFormat="1" ht="15.75" customHeight="1" x14ac:dyDescent="0.25">
      <c r="A18" s="363" t="s">
        <v>170</v>
      </c>
      <c r="B18" s="323">
        <v>0</v>
      </c>
      <c r="C18" s="354">
        <v>0</v>
      </c>
      <c r="D18" s="323">
        <v>0</v>
      </c>
      <c r="E18" s="354">
        <v>0</v>
      </c>
      <c r="F18" s="323">
        <v>0</v>
      </c>
      <c r="G18" s="26">
        <v>0</v>
      </c>
    </row>
    <row r="19" spans="1:7" s="23" customFormat="1" ht="15.75" customHeight="1" x14ac:dyDescent="0.25">
      <c r="A19" s="363" t="s">
        <v>171</v>
      </c>
      <c r="B19" s="323">
        <v>77</v>
      </c>
      <c r="C19" s="354">
        <v>17.157005482310598</v>
      </c>
      <c r="D19" s="323">
        <v>143</v>
      </c>
      <c r="E19" s="354">
        <v>30.8070985578989</v>
      </c>
      <c r="F19" s="323">
        <v>220</v>
      </c>
      <c r="G19" s="26">
        <v>24.097045373641102</v>
      </c>
    </row>
    <row r="20" spans="1:7" s="23" customFormat="1" ht="15.75" customHeight="1" x14ac:dyDescent="0.25">
      <c r="A20" s="363" t="s">
        <v>172</v>
      </c>
      <c r="B20" s="323">
        <v>12</v>
      </c>
      <c r="C20" s="354">
        <v>17.013409956318601</v>
      </c>
      <c r="D20" s="323">
        <v>21</v>
      </c>
      <c r="E20" s="354">
        <v>24.936944472692399</v>
      </c>
      <c r="F20" s="323">
        <v>33</v>
      </c>
      <c r="G20" s="26">
        <v>21.325406313612699</v>
      </c>
    </row>
    <row r="21" spans="1:7" s="23" customFormat="1" ht="15.75" customHeight="1" x14ac:dyDescent="0.25">
      <c r="A21" s="363" t="s">
        <v>173</v>
      </c>
      <c r="B21" s="323">
        <v>14</v>
      </c>
      <c r="C21" s="354">
        <v>44.091297455441399</v>
      </c>
      <c r="D21" s="323">
        <v>12</v>
      </c>
      <c r="E21" s="354">
        <v>37.478095969967001</v>
      </c>
      <c r="F21" s="323">
        <v>26</v>
      </c>
      <c r="G21" s="26">
        <v>40.770883316868101</v>
      </c>
    </row>
    <row r="22" spans="1:7" s="23" customFormat="1" ht="15.75" customHeight="1" x14ac:dyDescent="0.25">
      <c r="A22" s="363" t="s">
        <v>174</v>
      </c>
      <c r="B22" s="323" t="s">
        <v>230</v>
      </c>
      <c r="C22" s="354" t="s">
        <v>230</v>
      </c>
      <c r="D22" s="323" t="s">
        <v>230</v>
      </c>
      <c r="E22" s="354" t="s">
        <v>230</v>
      </c>
      <c r="F22" s="323">
        <v>2</v>
      </c>
      <c r="G22" s="26">
        <v>6.9271266278747596</v>
      </c>
    </row>
    <row r="23" spans="1:7" s="23" customFormat="1" ht="15.75" customHeight="1" x14ac:dyDescent="0.25">
      <c r="A23" s="363" t="s">
        <v>175</v>
      </c>
      <c r="B23" s="323">
        <v>318</v>
      </c>
      <c r="C23" s="354">
        <v>6.1734183665759499</v>
      </c>
      <c r="D23" s="323">
        <v>1923</v>
      </c>
      <c r="E23" s="354">
        <v>38.303140611036298</v>
      </c>
      <c r="F23" s="323">
        <v>2242</v>
      </c>
      <c r="G23" s="26">
        <v>22.041778510013099</v>
      </c>
    </row>
    <row r="24" spans="1:7" s="23" customFormat="1" ht="15.75" customHeight="1" x14ac:dyDescent="0.25">
      <c r="A24" s="366" t="s">
        <v>366</v>
      </c>
      <c r="B24" s="323">
        <v>25</v>
      </c>
      <c r="C24" s="354">
        <v>10.3827432175043</v>
      </c>
      <c r="D24" s="323">
        <v>169</v>
      </c>
      <c r="E24" s="354">
        <v>73.043236570572702</v>
      </c>
      <c r="F24" s="323">
        <v>195</v>
      </c>
      <c r="G24" s="26">
        <v>41.300087516999199</v>
      </c>
    </row>
    <row r="25" spans="1:7" s="23" customFormat="1" ht="15.75" customHeight="1" x14ac:dyDescent="0.25">
      <c r="A25" s="366" t="s">
        <v>367</v>
      </c>
      <c r="B25" s="323">
        <v>1</v>
      </c>
      <c r="C25" s="354">
        <v>1.3474510954866701</v>
      </c>
      <c r="D25" s="323">
        <v>8</v>
      </c>
      <c r="E25" s="354">
        <v>11.330085688534099</v>
      </c>
      <c r="F25" s="323">
        <v>9</v>
      </c>
      <c r="G25" s="26">
        <v>6.2144968874353896</v>
      </c>
    </row>
    <row r="26" spans="1:7" s="23" customFormat="1" ht="15.75" customHeight="1" x14ac:dyDescent="0.25">
      <c r="A26" s="363" t="s">
        <v>178</v>
      </c>
      <c r="B26" s="323">
        <v>5</v>
      </c>
      <c r="C26" s="354">
        <v>6.0898060983553401</v>
      </c>
      <c r="D26" s="323">
        <v>14</v>
      </c>
      <c r="E26" s="354">
        <v>18.255413670810899</v>
      </c>
      <c r="F26" s="323">
        <v>19</v>
      </c>
      <c r="G26" s="26">
        <v>11.965187601546701</v>
      </c>
    </row>
    <row r="27" spans="1:7" s="23" customFormat="1" ht="15.75" customHeight="1" x14ac:dyDescent="0.25">
      <c r="A27" s="363" t="s">
        <v>179</v>
      </c>
      <c r="B27" s="323">
        <v>5</v>
      </c>
      <c r="C27" s="354">
        <v>3.8269124697836401</v>
      </c>
      <c r="D27" s="323">
        <v>12</v>
      </c>
      <c r="E27" s="354">
        <v>9.3529058399704894</v>
      </c>
      <c r="F27" s="323">
        <v>17</v>
      </c>
      <c r="G27" s="26">
        <v>6.5648218230124096</v>
      </c>
    </row>
    <row r="28" spans="1:7" s="23" customFormat="1" ht="15.75" customHeight="1" x14ac:dyDescent="0.25">
      <c r="A28" s="363" t="s">
        <v>180</v>
      </c>
      <c r="B28" s="323" t="s">
        <v>230</v>
      </c>
      <c r="C28" s="354" t="s">
        <v>230</v>
      </c>
      <c r="D28" s="323" t="s">
        <v>230</v>
      </c>
      <c r="E28" s="354" t="s">
        <v>230</v>
      </c>
      <c r="F28" s="323">
        <v>1</v>
      </c>
      <c r="G28" s="26">
        <v>5.6249296883788897</v>
      </c>
    </row>
    <row r="29" spans="1:7" s="23" customFormat="1" ht="15.75" customHeight="1" x14ac:dyDescent="0.25">
      <c r="A29" s="363" t="s">
        <v>181</v>
      </c>
      <c r="B29" s="323">
        <v>1</v>
      </c>
      <c r="C29" s="354">
        <v>2.2756312476645499</v>
      </c>
      <c r="D29" s="323">
        <v>6</v>
      </c>
      <c r="E29" s="354">
        <v>13.778169429736201</v>
      </c>
      <c r="F29" s="323">
        <v>7</v>
      </c>
      <c r="G29" s="26">
        <v>8.0008229417882895</v>
      </c>
    </row>
    <row r="30" spans="1:7" s="23" customFormat="1" ht="15.75" customHeight="1" x14ac:dyDescent="0.25">
      <c r="A30" s="363" t="s">
        <v>182</v>
      </c>
      <c r="B30" s="323">
        <v>27</v>
      </c>
      <c r="C30" s="354">
        <v>19.1120875001419</v>
      </c>
      <c r="D30" s="323">
        <v>32</v>
      </c>
      <c r="E30" s="354">
        <v>22.301338104080202</v>
      </c>
      <c r="F30" s="323">
        <v>59</v>
      </c>
      <c r="G30" s="26">
        <v>20.7191293751603</v>
      </c>
    </row>
    <row r="31" spans="1:7" s="23" customFormat="1" ht="15.75" customHeight="1" x14ac:dyDescent="0.25">
      <c r="A31" s="363" t="s">
        <v>183</v>
      </c>
      <c r="B31" s="323">
        <v>0</v>
      </c>
      <c r="C31" s="354">
        <v>0</v>
      </c>
      <c r="D31" s="323">
        <v>0</v>
      </c>
      <c r="E31" s="354">
        <v>0</v>
      </c>
      <c r="F31" s="323">
        <v>0</v>
      </c>
      <c r="G31" s="26">
        <v>0</v>
      </c>
    </row>
    <row r="32" spans="1:7" s="23" customFormat="1" ht="15.75" customHeight="1" x14ac:dyDescent="0.25">
      <c r="A32" s="363" t="s">
        <v>184</v>
      </c>
      <c r="B32" s="323">
        <v>0</v>
      </c>
      <c r="C32" s="354">
        <v>0</v>
      </c>
      <c r="D32" s="323">
        <v>0</v>
      </c>
      <c r="E32" s="354">
        <v>0</v>
      </c>
      <c r="F32" s="323">
        <v>0</v>
      </c>
      <c r="G32" s="26">
        <v>0</v>
      </c>
    </row>
    <row r="33" spans="1:7" s="23" customFormat="1" ht="15.75" customHeight="1" x14ac:dyDescent="0.25">
      <c r="A33" s="363" t="s">
        <v>185</v>
      </c>
      <c r="B33" s="323">
        <v>7</v>
      </c>
      <c r="C33" s="354">
        <v>3.2287260071211299</v>
      </c>
      <c r="D33" s="323">
        <v>24</v>
      </c>
      <c r="E33" s="354">
        <v>10.6910793468933</v>
      </c>
      <c r="F33" s="323">
        <v>31</v>
      </c>
      <c r="G33" s="26">
        <v>7.0248589363003902</v>
      </c>
    </row>
    <row r="34" spans="1:7" s="23" customFormat="1" ht="15.75" customHeight="1" x14ac:dyDescent="0.25">
      <c r="A34" s="363" t="s">
        <v>186</v>
      </c>
      <c r="B34" s="323">
        <v>2</v>
      </c>
      <c r="C34" s="354">
        <v>2.8716436024609</v>
      </c>
      <c r="D34" s="323">
        <v>10</v>
      </c>
      <c r="E34" s="354">
        <v>14.479224092226501</v>
      </c>
      <c r="F34" s="323">
        <v>12</v>
      </c>
      <c r="G34" s="26">
        <v>8.65108030365292</v>
      </c>
    </row>
    <row r="35" spans="1:7" s="23" customFormat="1" ht="15.75" customHeight="1" x14ac:dyDescent="0.25">
      <c r="A35" s="363" t="s">
        <v>187</v>
      </c>
      <c r="B35" s="323">
        <v>1</v>
      </c>
      <c r="C35" s="354">
        <v>2.0359829940187901</v>
      </c>
      <c r="D35" s="323">
        <v>4</v>
      </c>
      <c r="E35" s="354">
        <v>8.2776872374230805</v>
      </c>
      <c r="F35" s="323">
        <v>5</v>
      </c>
      <c r="G35" s="26">
        <v>5.1314155522942499</v>
      </c>
    </row>
    <row r="36" spans="1:7" s="23" customFormat="1" ht="15.75" customHeight="1" x14ac:dyDescent="0.25">
      <c r="A36" s="363" t="s">
        <v>188</v>
      </c>
      <c r="B36" s="323">
        <v>65</v>
      </c>
      <c r="C36" s="354">
        <v>4.0414468043583902</v>
      </c>
      <c r="D36" s="323">
        <v>426</v>
      </c>
      <c r="E36" s="354">
        <v>26.919480855104599</v>
      </c>
      <c r="F36" s="323">
        <v>491</v>
      </c>
      <c r="G36" s="26">
        <v>15.387836150571401</v>
      </c>
    </row>
    <row r="37" spans="1:7" s="23" customFormat="1" ht="15.75" customHeight="1" x14ac:dyDescent="0.25">
      <c r="A37" s="363" t="s">
        <v>189</v>
      </c>
      <c r="B37" s="323">
        <v>14</v>
      </c>
      <c r="C37" s="354">
        <v>6.8864271745898096</v>
      </c>
      <c r="D37" s="323">
        <v>32</v>
      </c>
      <c r="E37" s="354">
        <v>16.480357450100001</v>
      </c>
      <c r="F37" s="323">
        <v>46</v>
      </c>
      <c r="G37" s="26">
        <v>11.573229610359601</v>
      </c>
    </row>
    <row r="38" spans="1:7" s="23" customFormat="1" ht="15.75" customHeight="1" x14ac:dyDescent="0.25">
      <c r="A38" s="363" t="s">
        <v>190</v>
      </c>
      <c r="B38" s="323" t="s">
        <v>230</v>
      </c>
      <c r="C38" s="354" t="s">
        <v>230</v>
      </c>
      <c r="D38" s="323" t="s">
        <v>230</v>
      </c>
      <c r="E38" s="354" t="s">
        <v>230</v>
      </c>
      <c r="F38" s="323">
        <v>3</v>
      </c>
      <c r="G38" s="26">
        <v>16.441959881617901</v>
      </c>
    </row>
    <row r="39" spans="1:7" s="23" customFormat="1" ht="15.75" customHeight="1" x14ac:dyDescent="0.25">
      <c r="A39" s="363" t="s">
        <v>191</v>
      </c>
      <c r="B39" s="323">
        <v>79</v>
      </c>
      <c r="C39" s="354">
        <v>6.3885560857180801</v>
      </c>
      <c r="D39" s="323">
        <v>387</v>
      </c>
      <c r="E39" s="354">
        <v>31.911923856821399</v>
      </c>
      <c r="F39" s="323">
        <v>466</v>
      </c>
      <c r="G39" s="26">
        <v>19.025851886601</v>
      </c>
    </row>
    <row r="40" spans="1:7" s="23" customFormat="1" ht="15.75" customHeight="1" x14ac:dyDescent="0.25">
      <c r="A40" s="363" t="s">
        <v>192</v>
      </c>
      <c r="B40" s="323">
        <v>129</v>
      </c>
      <c r="C40" s="354">
        <v>16.196098708539701</v>
      </c>
      <c r="D40" s="323">
        <v>261</v>
      </c>
      <c r="E40" s="354">
        <v>34.0840578626742</v>
      </c>
      <c r="F40" s="323">
        <v>390</v>
      </c>
      <c r="G40" s="26">
        <v>24.964122075837199</v>
      </c>
    </row>
    <row r="41" spans="1:7" s="23" customFormat="1" ht="15.75" customHeight="1" x14ac:dyDescent="0.25">
      <c r="A41" s="363" t="s">
        <v>193</v>
      </c>
      <c r="B41" s="323">
        <v>0</v>
      </c>
      <c r="C41" s="354">
        <v>0</v>
      </c>
      <c r="D41" s="323">
        <v>3</v>
      </c>
      <c r="E41" s="354">
        <v>9.6183114573936592</v>
      </c>
      <c r="F41" s="323">
        <v>3</v>
      </c>
      <c r="G41" s="26">
        <v>4.7779069582251497</v>
      </c>
    </row>
    <row r="42" spans="1:7" s="23" customFormat="1" ht="15.75" customHeight="1" x14ac:dyDescent="0.25">
      <c r="A42" s="363" t="s">
        <v>194</v>
      </c>
      <c r="B42" s="323">
        <v>89</v>
      </c>
      <c r="C42" s="354">
        <v>8.0930039118192205</v>
      </c>
      <c r="D42" s="323">
        <v>289</v>
      </c>
      <c r="E42" s="354">
        <v>26.650762824860099</v>
      </c>
      <c r="F42" s="323">
        <v>378</v>
      </c>
      <c r="G42" s="26">
        <v>17.3068047792421</v>
      </c>
    </row>
    <row r="43" spans="1:7" s="23" customFormat="1" ht="15.75" customHeight="1" x14ac:dyDescent="0.25">
      <c r="A43" s="363" t="s">
        <v>195</v>
      </c>
      <c r="B43" s="323">
        <v>69</v>
      </c>
      <c r="C43" s="354">
        <v>4.1534931533145896</v>
      </c>
      <c r="D43" s="323">
        <v>478</v>
      </c>
      <c r="E43" s="354">
        <v>28.2690910148347</v>
      </c>
      <c r="F43" s="323">
        <v>547</v>
      </c>
      <c r="G43" s="26">
        <v>16.317909875616898</v>
      </c>
    </row>
    <row r="44" spans="1:7" s="23" customFormat="1" ht="15.75" customHeight="1" x14ac:dyDescent="0.25">
      <c r="A44" s="363" t="s">
        <v>196</v>
      </c>
      <c r="B44" s="323">
        <v>47</v>
      </c>
      <c r="C44" s="354">
        <v>10.710236583297499</v>
      </c>
      <c r="D44" s="323">
        <v>319</v>
      </c>
      <c r="E44" s="354">
        <v>69.188618527720294</v>
      </c>
      <c r="F44" s="323">
        <v>376</v>
      </c>
      <c r="G44" s="26">
        <v>41.7828381437308</v>
      </c>
    </row>
    <row r="45" spans="1:7" s="23" customFormat="1" ht="15.75" customHeight="1" x14ac:dyDescent="0.25">
      <c r="A45" s="363" t="s">
        <v>197</v>
      </c>
      <c r="B45" s="323">
        <v>66</v>
      </c>
      <c r="C45" s="354">
        <v>16.9249236028704</v>
      </c>
      <c r="D45" s="323">
        <v>117</v>
      </c>
      <c r="E45" s="354">
        <v>30.302202079587399</v>
      </c>
      <c r="F45" s="323">
        <v>183</v>
      </c>
      <c r="G45" s="26">
        <v>23.580407902400299</v>
      </c>
    </row>
    <row r="46" spans="1:7" s="23" customFormat="1" ht="15.75" customHeight="1" x14ac:dyDescent="0.25">
      <c r="A46" s="363" t="s">
        <v>198</v>
      </c>
      <c r="B46" s="323">
        <v>1</v>
      </c>
      <c r="C46" s="354">
        <v>0.73673784368289896</v>
      </c>
      <c r="D46" s="323">
        <v>10</v>
      </c>
      <c r="E46" s="354">
        <v>7.1216190359559004</v>
      </c>
      <c r="F46" s="323">
        <v>11</v>
      </c>
      <c r="G46" s="26">
        <v>3.9833279618759199</v>
      </c>
    </row>
    <row r="47" spans="1:7" s="23" customFormat="1" ht="15.75" customHeight="1" x14ac:dyDescent="0.25">
      <c r="A47" s="363" t="s">
        <v>199</v>
      </c>
      <c r="B47" s="323">
        <v>13</v>
      </c>
      <c r="C47" s="354">
        <v>3.2993198035507598</v>
      </c>
      <c r="D47" s="323">
        <v>83</v>
      </c>
      <c r="E47" s="354">
        <v>21.778409691637901</v>
      </c>
      <c r="F47" s="323">
        <v>96</v>
      </c>
      <c r="G47" s="26">
        <v>12.384987331190001</v>
      </c>
    </row>
    <row r="48" spans="1:7" s="23" customFormat="1" ht="15.75" customHeight="1" x14ac:dyDescent="0.25">
      <c r="A48" s="363" t="s">
        <v>200</v>
      </c>
      <c r="B48" s="323">
        <v>10</v>
      </c>
      <c r="C48" s="354">
        <v>4.4466446327725402</v>
      </c>
      <c r="D48" s="323">
        <v>33</v>
      </c>
      <c r="E48" s="354">
        <v>14.5733757252217</v>
      </c>
      <c r="F48" s="323">
        <v>43</v>
      </c>
      <c r="G48" s="26">
        <v>9.5274179146476303</v>
      </c>
    </row>
    <row r="49" spans="1:7" s="23" customFormat="1" ht="15.75" customHeight="1" x14ac:dyDescent="0.25">
      <c r="A49" s="363" t="s">
        <v>201</v>
      </c>
      <c r="B49" s="323">
        <v>76</v>
      </c>
      <c r="C49" s="354">
        <v>7.7641799980271404</v>
      </c>
      <c r="D49" s="323">
        <v>276</v>
      </c>
      <c r="E49" s="354">
        <v>28.065984427425999</v>
      </c>
      <c r="F49" s="323">
        <v>354</v>
      </c>
      <c r="G49" s="26">
        <v>18.040505521464901</v>
      </c>
    </row>
    <row r="50" spans="1:7" s="23" customFormat="1" ht="15.75" customHeight="1" x14ac:dyDescent="0.25">
      <c r="A50" s="363" t="s">
        <v>202</v>
      </c>
      <c r="B50" s="323">
        <v>8</v>
      </c>
      <c r="C50" s="354">
        <v>5.88991154089359</v>
      </c>
      <c r="D50" s="323">
        <v>28</v>
      </c>
      <c r="E50" s="354">
        <v>20.857926666305602</v>
      </c>
      <c r="F50" s="323">
        <v>36</v>
      </c>
      <c r="G50" s="26">
        <v>13.330025512187699</v>
      </c>
    </row>
    <row r="51" spans="1:7" s="23" customFormat="1" ht="15.75" customHeight="1" x14ac:dyDescent="0.25">
      <c r="A51" s="363" t="s">
        <v>203</v>
      </c>
      <c r="B51" s="323">
        <v>52</v>
      </c>
      <c r="C51" s="354">
        <v>58.443165940213703</v>
      </c>
      <c r="D51" s="323">
        <v>57</v>
      </c>
      <c r="E51" s="354">
        <v>64.249481260189697</v>
      </c>
      <c r="F51" s="323">
        <v>109</v>
      </c>
      <c r="G51" s="26">
        <v>61.342097562073597</v>
      </c>
    </row>
    <row r="52" spans="1:7" s="23" customFormat="1" ht="15.75" customHeight="1" x14ac:dyDescent="0.25">
      <c r="A52" s="363" t="s">
        <v>204</v>
      </c>
      <c r="B52" s="323">
        <v>0</v>
      </c>
      <c r="C52" s="354">
        <v>0</v>
      </c>
      <c r="D52" s="323">
        <v>0</v>
      </c>
      <c r="E52" s="354">
        <v>0</v>
      </c>
      <c r="F52" s="323">
        <v>0</v>
      </c>
      <c r="G52" s="26">
        <v>0</v>
      </c>
    </row>
    <row r="53" spans="1:7" s="23" customFormat="1" ht="15.75" customHeight="1" x14ac:dyDescent="0.25">
      <c r="A53" s="363" t="s">
        <v>205</v>
      </c>
      <c r="B53" s="323" t="s">
        <v>230</v>
      </c>
      <c r="C53" s="354" t="s">
        <v>230</v>
      </c>
      <c r="D53" s="323" t="s">
        <v>230</v>
      </c>
      <c r="E53" s="354" t="s">
        <v>230</v>
      </c>
      <c r="F53" s="323">
        <v>7</v>
      </c>
      <c r="G53" s="26">
        <v>15.9846547314578</v>
      </c>
    </row>
    <row r="54" spans="1:7" s="23" customFormat="1" ht="15.75" customHeight="1" x14ac:dyDescent="0.25">
      <c r="A54" s="363" t="s">
        <v>206</v>
      </c>
      <c r="B54" s="323">
        <v>21</v>
      </c>
      <c r="C54" s="354">
        <v>9.5360737432176101</v>
      </c>
      <c r="D54" s="323">
        <v>44</v>
      </c>
      <c r="E54" s="354">
        <v>20.001674489375301</v>
      </c>
      <c r="F54" s="323">
        <v>65</v>
      </c>
      <c r="G54" s="26">
        <v>14.7660825355862</v>
      </c>
    </row>
    <row r="55" spans="1:7" s="23" customFormat="1" ht="15.75" customHeight="1" x14ac:dyDescent="0.25">
      <c r="A55" s="363" t="s">
        <v>207</v>
      </c>
      <c r="B55" s="323">
        <v>15</v>
      </c>
      <c r="C55" s="354">
        <v>6.0145345509680403</v>
      </c>
      <c r="D55" s="323">
        <v>49</v>
      </c>
      <c r="E55" s="354">
        <v>20.269866986037599</v>
      </c>
      <c r="F55" s="323">
        <v>65</v>
      </c>
      <c r="G55" s="26">
        <v>13.234677297845399</v>
      </c>
    </row>
    <row r="56" spans="1:7" s="23" customFormat="1" ht="15.75" customHeight="1" x14ac:dyDescent="0.25">
      <c r="A56" s="363" t="s">
        <v>208</v>
      </c>
      <c r="B56" s="323">
        <v>54</v>
      </c>
      <c r="C56" s="354">
        <v>19.306650032642601</v>
      </c>
      <c r="D56" s="323">
        <v>95</v>
      </c>
      <c r="E56" s="354">
        <v>34.3880664394677</v>
      </c>
      <c r="F56" s="323">
        <v>149</v>
      </c>
      <c r="G56" s="26">
        <v>26.800730274932299</v>
      </c>
    </row>
    <row r="57" spans="1:7" s="23" customFormat="1" ht="15.75" customHeight="1" x14ac:dyDescent="0.25">
      <c r="A57" s="363" t="s">
        <v>209</v>
      </c>
      <c r="B57" s="323">
        <v>12</v>
      </c>
      <c r="C57" s="354">
        <v>23.411522953806401</v>
      </c>
      <c r="D57" s="323">
        <v>17</v>
      </c>
      <c r="E57" s="354">
        <v>34.065958979658397</v>
      </c>
      <c r="F57" s="323">
        <v>29</v>
      </c>
      <c r="G57" s="26">
        <v>28.6674574930802</v>
      </c>
    </row>
    <row r="58" spans="1:7" s="23" customFormat="1" ht="15.75" customHeight="1" x14ac:dyDescent="0.25">
      <c r="A58" s="363" t="s">
        <v>210</v>
      </c>
      <c r="B58" s="323">
        <v>8</v>
      </c>
      <c r="C58" s="354">
        <v>24.1193265691828</v>
      </c>
      <c r="D58" s="323">
        <v>15</v>
      </c>
      <c r="E58" s="354">
        <v>46.732497888784799</v>
      </c>
      <c r="F58" s="323">
        <v>23</v>
      </c>
      <c r="G58" s="26">
        <v>35.240400821254497</v>
      </c>
    </row>
    <row r="59" spans="1:7" s="23" customFormat="1" ht="15.75" customHeight="1" x14ac:dyDescent="0.25">
      <c r="A59" s="363" t="s">
        <v>211</v>
      </c>
      <c r="B59" s="323" t="s">
        <v>230</v>
      </c>
      <c r="C59" s="354" t="s">
        <v>230</v>
      </c>
      <c r="D59" s="323" t="s">
        <v>230</v>
      </c>
      <c r="E59" s="354" t="s">
        <v>230</v>
      </c>
      <c r="F59" s="323">
        <v>1</v>
      </c>
      <c r="G59" s="26">
        <v>7.5238883454969301</v>
      </c>
    </row>
    <row r="60" spans="1:7" s="23" customFormat="1" ht="15.75" customHeight="1" x14ac:dyDescent="0.25">
      <c r="A60" s="363" t="s">
        <v>212</v>
      </c>
      <c r="B60" s="323">
        <v>20</v>
      </c>
      <c r="C60" s="354">
        <v>8.3325242917812101</v>
      </c>
      <c r="D60" s="323">
        <v>57</v>
      </c>
      <c r="E60" s="354">
        <v>23.674567172644601</v>
      </c>
      <c r="F60" s="323">
        <v>77</v>
      </c>
      <c r="G60" s="26">
        <v>16.015374759769401</v>
      </c>
    </row>
    <row r="61" spans="1:7" s="23" customFormat="1" ht="15.75" customHeight="1" x14ac:dyDescent="0.25">
      <c r="A61" s="363" t="s">
        <v>213</v>
      </c>
      <c r="B61" s="323">
        <v>4</v>
      </c>
      <c r="C61" s="354">
        <v>15.9356461800117</v>
      </c>
      <c r="D61" s="323">
        <v>3</v>
      </c>
      <c r="E61" s="354">
        <v>11.0083497610627</v>
      </c>
      <c r="F61" s="323">
        <v>7</v>
      </c>
      <c r="G61" s="26">
        <v>13.3707714935152</v>
      </c>
    </row>
    <row r="62" spans="1:7" s="23" customFormat="1" ht="15.75" customHeight="1" x14ac:dyDescent="0.25">
      <c r="A62" s="363" t="s">
        <v>214</v>
      </c>
      <c r="B62" s="323">
        <v>7</v>
      </c>
      <c r="C62" s="354">
        <v>1.6503100240616</v>
      </c>
      <c r="D62" s="323">
        <v>65</v>
      </c>
      <c r="E62" s="354">
        <v>15.577209677816899</v>
      </c>
      <c r="F62" s="323">
        <v>72</v>
      </c>
      <c r="G62" s="26">
        <v>8.55677000947186</v>
      </c>
    </row>
    <row r="63" spans="1:7" s="23" customFormat="1" ht="15.75" customHeight="1" x14ac:dyDescent="0.25">
      <c r="A63" s="363" t="s">
        <v>215</v>
      </c>
      <c r="B63" s="323">
        <v>7</v>
      </c>
      <c r="C63" s="354">
        <v>6.0986495150862696</v>
      </c>
      <c r="D63" s="323">
        <v>24</v>
      </c>
      <c r="E63" s="354">
        <v>22.4428079071231</v>
      </c>
      <c r="F63" s="323">
        <v>32</v>
      </c>
      <c r="G63" s="26">
        <v>14.4327479049964</v>
      </c>
    </row>
    <row r="64" spans="1:7" s="23" customFormat="1" ht="15.75" customHeight="1" x14ac:dyDescent="0.25">
      <c r="A64" s="363" t="s">
        <v>216</v>
      </c>
      <c r="B64" s="323">
        <v>24</v>
      </c>
      <c r="C64" s="354">
        <v>61.184983027923799</v>
      </c>
      <c r="D64" s="323">
        <v>37</v>
      </c>
      <c r="E64" s="354">
        <v>92.816297520961001</v>
      </c>
      <c r="F64" s="323">
        <v>61</v>
      </c>
      <c r="G64" s="26">
        <v>77.128298499158902</v>
      </c>
    </row>
    <row r="65" spans="1:11" s="82" customFormat="1" ht="27" customHeight="1" x14ac:dyDescent="0.25">
      <c r="A65" s="28" t="s">
        <v>217</v>
      </c>
    </row>
    <row r="66" spans="1:11" s="397" customFormat="1" ht="15.95" customHeight="1" x14ac:dyDescent="0.25">
      <c r="A66" s="30" t="s">
        <v>231</v>
      </c>
      <c r="B66" s="82"/>
      <c r="C66" s="82"/>
      <c r="D66" s="82"/>
      <c r="E66" s="82"/>
      <c r="F66" s="82"/>
      <c r="G66" s="82"/>
    </row>
    <row r="67" spans="1:11" s="397" customFormat="1" ht="15.95" customHeight="1" x14ac:dyDescent="0.25">
      <c r="A67" s="30" t="s">
        <v>784</v>
      </c>
      <c r="B67" s="82"/>
      <c r="C67" s="82"/>
      <c r="D67" s="82"/>
      <c r="E67" s="82"/>
      <c r="F67" s="82"/>
      <c r="G67" s="82"/>
    </row>
    <row r="68" spans="1:11" s="397" customFormat="1" ht="15.95" customHeight="1" x14ac:dyDescent="0.25">
      <c r="A68" s="97" t="s">
        <v>779</v>
      </c>
      <c r="B68" s="82"/>
      <c r="C68" s="82"/>
      <c r="D68" s="82"/>
      <c r="E68" s="82"/>
      <c r="F68" s="82"/>
      <c r="G68" s="82"/>
    </row>
    <row r="69" spans="1:11" s="397" customFormat="1" ht="15.95" customHeight="1" x14ac:dyDescent="0.25">
      <c r="A69" s="90" t="s">
        <v>780</v>
      </c>
      <c r="B69" s="82"/>
      <c r="C69" s="82"/>
      <c r="D69" s="82"/>
      <c r="E69" s="82"/>
      <c r="F69" s="82"/>
      <c r="G69" s="82"/>
    </row>
    <row r="70" spans="1:11" s="397" customFormat="1" ht="15.95" customHeight="1" x14ac:dyDescent="0.25">
      <c r="A70" s="383" t="s">
        <v>778</v>
      </c>
      <c r="B70" s="82"/>
      <c r="C70" s="82"/>
      <c r="D70" s="82"/>
      <c r="E70" s="82"/>
      <c r="F70" s="82"/>
      <c r="G70" s="82"/>
    </row>
    <row r="71" spans="1:11" s="397" customFormat="1" ht="15.95" customHeight="1" x14ac:dyDescent="0.25">
      <c r="A71" s="30" t="s">
        <v>219</v>
      </c>
      <c r="B71" s="82"/>
      <c r="C71" s="82"/>
      <c r="D71" s="82"/>
      <c r="E71" s="82"/>
      <c r="F71" s="82"/>
      <c r="G71" s="82"/>
    </row>
    <row r="72" spans="1:11" s="397" customFormat="1" ht="15.95" customHeight="1" x14ac:dyDescent="0.25">
      <c r="A72" s="69" t="s">
        <v>233</v>
      </c>
      <c r="B72" s="82"/>
      <c r="C72" s="82"/>
      <c r="D72" s="82"/>
      <c r="E72" s="82"/>
      <c r="F72" s="82"/>
      <c r="G72" s="82"/>
    </row>
    <row r="73" spans="1:11" s="397" customFormat="1" ht="13.5" customHeight="1" x14ac:dyDescent="0.25">
      <c r="A73" s="69" t="s">
        <v>234</v>
      </c>
      <c r="B73" s="82"/>
      <c r="C73" s="82"/>
      <c r="D73" s="82"/>
      <c r="E73" s="82"/>
      <c r="F73" s="82"/>
      <c r="G73" s="82"/>
    </row>
    <row r="74" spans="1:11" s="397" customFormat="1" ht="15.95" customHeight="1" x14ac:dyDescent="0.25">
      <c r="A74" s="69" t="s">
        <v>235</v>
      </c>
      <c r="B74" s="398"/>
      <c r="C74" s="398"/>
      <c r="D74" s="398"/>
      <c r="E74" s="398"/>
      <c r="F74" s="398"/>
      <c r="G74" s="398"/>
    </row>
    <row r="75" spans="1:11" s="397" customFormat="1" ht="13.5" customHeight="1" x14ac:dyDescent="0.25">
      <c r="A75" s="69" t="s">
        <v>236</v>
      </c>
      <c r="B75" s="82"/>
      <c r="C75" s="82"/>
      <c r="D75" s="82"/>
      <c r="E75" s="82"/>
      <c r="F75" s="82"/>
      <c r="G75" s="82"/>
    </row>
    <row r="76" spans="1:11" ht="15.75" x14ac:dyDescent="0.25">
      <c r="A76" s="68" t="s">
        <v>140</v>
      </c>
      <c r="K76" s="34"/>
    </row>
  </sheetData>
  <sheetProtection algorithmName="SHA-512" hashValue="ubL6OR8ze149VF/nYDXhVjUqxzMR5gK+sYMIjkcIY1b4xcaqmqQJIOzYuvV88tstteB5WBIphDgNQ7z+vuhRsA==" saltValue="NdZYuwe7Ya6Ufwk2Wot4jQ==" spinCount="100000" sheet="1" objects="1" scenarios="1"/>
  <hyperlinks>
    <hyperlink ref="A76" location="'Table of Contents'!A1" display="Click here to return to the Table of Contents" xr:uid="{8A942C0E-EBB2-4C53-82A1-2296636C7DE0}"/>
  </hyperlinks>
  <printOptions horizontalCentered="1"/>
  <pageMargins left="0.25" right="0.25" top="0.3" bottom="0.1" header="0.3" footer="0"/>
  <pageSetup scale="63" orientation="portrait" r:id="rId1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8C71B-B318-4538-9B43-702BAAB961F1}">
  <sheetPr codeName="Sheet35">
    <pageSetUpPr fitToPage="1"/>
  </sheetPr>
  <dimension ref="A1:L54"/>
  <sheetViews>
    <sheetView zoomScaleNormal="100" workbookViewId="0">
      <selection activeCell="I2" sqref="I2"/>
    </sheetView>
  </sheetViews>
  <sheetFormatPr defaultRowHeight="12.75" x14ac:dyDescent="0.2"/>
  <cols>
    <col min="1" max="1" width="30.7109375" style="32" customWidth="1"/>
    <col min="2" max="7" width="10.7109375" style="32" customWidth="1"/>
    <col min="8" max="8" width="16.7109375" style="32" customWidth="1"/>
    <col min="9" max="9" width="14.7109375" style="32" customWidth="1"/>
    <col min="10" max="16384" width="9.140625" style="32"/>
  </cols>
  <sheetData>
    <row r="1" spans="1:12" ht="21" x14ac:dyDescent="0.35">
      <c r="A1" s="88" t="s">
        <v>718</v>
      </c>
    </row>
    <row r="2" spans="1:12" ht="35.1" customHeight="1" x14ac:dyDescent="0.2">
      <c r="A2" s="35" t="s">
        <v>719</v>
      </c>
    </row>
    <row r="3" spans="1:12" s="83" customFormat="1" ht="38.1" customHeight="1" x14ac:dyDescent="0.3">
      <c r="A3" s="278" t="s">
        <v>386</v>
      </c>
      <c r="B3" s="292" t="s">
        <v>228</v>
      </c>
      <c r="C3" s="219" t="s">
        <v>229</v>
      </c>
      <c r="D3" s="40" t="s">
        <v>224</v>
      </c>
      <c r="E3" s="219" t="s">
        <v>225</v>
      </c>
      <c r="F3" s="40" t="s">
        <v>226</v>
      </c>
      <c r="G3" s="41" t="s">
        <v>227</v>
      </c>
      <c r="H3" s="289" t="s">
        <v>238</v>
      </c>
      <c r="L3" s="84"/>
    </row>
    <row r="4" spans="1:12" s="23" customFormat="1" ht="15.75" customHeight="1" x14ac:dyDescent="0.25">
      <c r="A4" s="279" t="s">
        <v>239</v>
      </c>
      <c r="B4" s="291">
        <v>7513</v>
      </c>
      <c r="C4" s="220">
        <v>18.885226662561699</v>
      </c>
      <c r="D4" s="44">
        <v>1564</v>
      </c>
      <c r="E4" s="220">
        <v>7.8148761776153197</v>
      </c>
      <c r="F4" s="44">
        <v>5934</v>
      </c>
      <c r="G4" s="45">
        <v>30.016228182681999</v>
      </c>
      <c r="H4" s="286">
        <v>15</v>
      </c>
    </row>
    <row r="5" spans="1:12" s="23" customFormat="1" ht="15.75" customHeight="1" x14ac:dyDescent="0.25">
      <c r="A5" s="280" t="s">
        <v>240</v>
      </c>
      <c r="B5" s="47">
        <v>3</v>
      </c>
      <c r="C5" s="222">
        <v>4.0485299599300098E-2</v>
      </c>
      <c r="D5" s="47">
        <v>2</v>
      </c>
      <c r="E5" s="222">
        <v>5.5167197696070001E-2</v>
      </c>
      <c r="F5" s="47">
        <v>1</v>
      </c>
      <c r="G5" s="48">
        <v>2.6421794232017699E-2</v>
      </c>
      <c r="H5" s="287">
        <v>0</v>
      </c>
      <c r="L5" s="14"/>
    </row>
    <row r="6" spans="1:12" s="23" customFormat="1" ht="15.75" customHeight="1" x14ac:dyDescent="0.25">
      <c r="A6" s="281" t="s">
        <v>241</v>
      </c>
      <c r="B6" s="47">
        <v>252</v>
      </c>
      <c r="C6" s="222">
        <v>9.1264911363154493</v>
      </c>
      <c r="D6" s="47">
        <v>67</v>
      </c>
      <c r="E6" s="222">
        <v>4.9469951354088604</v>
      </c>
      <c r="F6" s="47">
        <v>184</v>
      </c>
      <c r="G6" s="48">
        <v>13.0790025023712</v>
      </c>
      <c r="H6" s="287">
        <v>1</v>
      </c>
      <c r="L6" s="14"/>
    </row>
    <row r="7" spans="1:12" s="23" customFormat="1" ht="15.75" customHeight="1" x14ac:dyDescent="0.25">
      <c r="A7" s="281" t="s">
        <v>242</v>
      </c>
      <c r="B7" s="47">
        <v>1029</v>
      </c>
      <c r="C7" s="222">
        <v>34.097350466627098</v>
      </c>
      <c r="D7" s="47">
        <v>251</v>
      </c>
      <c r="E7" s="222">
        <v>17.190523285591699</v>
      </c>
      <c r="F7" s="47">
        <v>775</v>
      </c>
      <c r="G7" s="48">
        <v>49.752106539217301</v>
      </c>
      <c r="H7" s="287">
        <v>3</v>
      </c>
      <c r="L7" s="14"/>
    </row>
    <row r="8" spans="1:12" s="23" customFormat="1" ht="15.75" customHeight="1" x14ac:dyDescent="0.25">
      <c r="A8" s="281" t="s">
        <v>243</v>
      </c>
      <c r="B8" s="47">
        <v>1538</v>
      </c>
      <c r="C8" s="222">
        <v>55.157246302028902</v>
      </c>
      <c r="D8" s="47">
        <v>306</v>
      </c>
      <c r="E8" s="222">
        <v>22.6560107426115</v>
      </c>
      <c r="F8" s="47">
        <v>1230</v>
      </c>
      <c r="G8" s="48">
        <v>85.549945991807306</v>
      </c>
      <c r="H8" s="287">
        <v>2</v>
      </c>
    </row>
    <row r="9" spans="1:12" s="23" customFormat="1" ht="15.75" customHeight="1" x14ac:dyDescent="0.25">
      <c r="A9" s="281" t="s">
        <v>244</v>
      </c>
      <c r="B9" s="47">
        <v>1369</v>
      </c>
      <c r="C9" s="222">
        <v>52.2853380981974</v>
      </c>
      <c r="D9" s="47">
        <v>306</v>
      </c>
      <c r="E9" s="222">
        <v>23.835037789405501</v>
      </c>
      <c r="F9" s="47">
        <v>1059</v>
      </c>
      <c r="G9" s="48">
        <v>79.355529453777805</v>
      </c>
      <c r="H9" s="287">
        <v>4</v>
      </c>
    </row>
    <row r="10" spans="1:12" s="23" customFormat="1" ht="15.75" customHeight="1" x14ac:dyDescent="0.25">
      <c r="A10" s="281" t="s">
        <v>245</v>
      </c>
      <c r="B10" s="47">
        <v>1780</v>
      </c>
      <c r="C10" s="222">
        <v>34.003970322901402</v>
      </c>
      <c r="D10" s="47">
        <v>406</v>
      </c>
      <c r="E10" s="222">
        <v>15.7611076388943</v>
      </c>
      <c r="F10" s="47">
        <v>1373</v>
      </c>
      <c r="G10" s="48">
        <v>51.641357305532701</v>
      </c>
      <c r="H10" s="287">
        <v>1</v>
      </c>
    </row>
    <row r="11" spans="1:12" s="23" customFormat="1" ht="15.75" customHeight="1" x14ac:dyDescent="0.25">
      <c r="A11" s="281" t="s">
        <v>246</v>
      </c>
      <c r="B11" s="47">
        <v>1542</v>
      </c>
      <c r="C11" s="222">
        <v>9.6665599354633507</v>
      </c>
      <c r="D11" s="47">
        <v>226</v>
      </c>
      <c r="E11" s="222">
        <v>2.7024164870445402</v>
      </c>
      <c r="F11" s="47">
        <v>1312</v>
      </c>
      <c r="G11" s="48">
        <v>17.288146915814998</v>
      </c>
      <c r="H11" s="287">
        <v>4</v>
      </c>
    </row>
    <row r="12" spans="1:12" s="23" customFormat="1" ht="15.75" customHeight="1" x14ac:dyDescent="0.25">
      <c r="A12" s="281" t="s">
        <v>247</v>
      </c>
      <c r="B12" s="47">
        <v>0</v>
      </c>
      <c r="C12" s="223" t="s">
        <v>248</v>
      </c>
      <c r="D12" s="47">
        <v>0</v>
      </c>
      <c r="E12" s="223" t="s">
        <v>248</v>
      </c>
      <c r="F12" s="47">
        <v>0</v>
      </c>
      <c r="G12" s="50" t="s">
        <v>248</v>
      </c>
      <c r="H12" s="287">
        <v>0</v>
      </c>
    </row>
    <row r="13" spans="1:12" s="23" customFormat="1" ht="15.75" customHeight="1" x14ac:dyDescent="0.25">
      <c r="A13" s="282" t="s">
        <v>548</v>
      </c>
      <c r="B13" s="52">
        <v>983</v>
      </c>
      <c r="C13" s="224">
        <v>41.424719306442597</v>
      </c>
      <c r="D13" s="52">
        <v>230</v>
      </c>
      <c r="E13" s="224">
        <v>19.548725497289599</v>
      </c>
      <c r="F13" s="52">
        <v>752</v>
      </c>
      <c r="G13" s="53">
        <v>62.853552486045402</v>
      </c>
      <c r="H13" s="288">
        <v>1</v>
      </c>
    </row>
    <row r="14" spans="1:12" s="23" customFormat="1" ht="15.75" customHeight="1" x14ac:dyDescent="0.25">
      <c r="A14" s="281" t="s">
        <v>549</v>
      </c>
      <c r="B14" s="47">
        <v>35</v>
      </c>
      <c r="C14" s="222">
        <v>22.4086535434406</v>
      </c>
      <c r="D14" s="47">
        <v>11</v>
      </c>
      <c r="E14" s="222">
        <v>14.667964745518701</v>
      </c>
      <c r="F14" s="47">
        <v>24</v>
      </c>
      <c r="G14" s="48">
        <v>29.557997720726298</v>
      </c>
      <c r="H14" s="287">
        <v>0</v>
      </c>
    </row>
    <row r="15" spans="1:12" s="23" customFormat="1" ht="15.75" customHeight="1" x14ac:dyDescent="0.25">
      <c r="A15" s="281" t="s">
        <v>550</v>
      </c>
      <c r="B15" s="47">
        <v>158</v>
      </c>
      <c r="C15" s="222">
        <v>83.722739091521106</v>
      </c>
      <c r="D15" s="47">
        <v>47</v>
      </c>
      <c r="E15" s="222">
        <v>53.2608903889478</v>
      </c>
      <c r="F15" s="47">
        <v>111</v>
      </c>
      <c r="G15" s="48">
        <v>110.477132330831</v>
      </c>
      <c r="H15" s="287">
        <v>0</v>
      </c>
    </row>
    <row r="16" spans="1:12" s="23" customFormat="1" ht="15.75" customHeight="1" x14ac:dyDescent="0.25">
      <c r="A16" s="281" t="s">
        <v>551</v>
      </c>
      <c r="B16" s="47">
        <v>222</v>
      </c>
      <c r="C16" s="222">
        <v>114.00241189835999</v>
      </c>
      <c r="D16" s="47">
        <v>56</v>
      </c>
      <c r="E16" s="222">
        <v>62.331000364974599</v>
      </c>
      <c r="F16" s="47">
        <v>166</v>
      </c>
      <c r="G16" s="48">
        <v>158.26135618803301</v>
      </c>
      <c r="H16" s="287">
        <v>0</v>
      </c>
    </row>
    <row r="17" spans="1:8" s="23" customFormat="1" ht="15.75" customHeight="1" x14ac:dyDescent="0.25">
      <c r="A17" s="281" t="s">
        <v>552</v>
      </c>
      <c r="B17" s="47">
        <v>193</v>
      </c>
      <c r="C17" s="222">
        <v>111.714242179298</v>
      </c>
      <c r="D17" s="47">
        <v>42</v>
      </c>
      <c r="E17" s="222">
        <v>50.317191967827497</v>
      </c>
      <c r="F17" s="47">
        <v>151</v>
      </c>
      <c r="G17" s="48">
        <v>169.108589172807</v>
      </c>
      <c r="H17" s="287">
        <v>0</v>
      </c>
    </row>
    <row r="18" spans="1:8" s="23" customFormat="1" ht="15.75" customHeight="1" x14ac:dyDescent="0.25">
      <c r="A18" s="281" t="s">
        <v>553</v>
      </c>
      <c r="B18" s="47">
        <v>203</v>
      </c>
      <c r="C18" s="222">
        <v>65.668661902146596</v>
      </c>
      <c r="D18" s="47">
        <v>53</v>
      </c>
      <c r="E18" s="222">
        <v>36.529449060910203</v>
      </c>
      <c r="F18" s="47">
        <v>150</v>
      </c>
      <c r="G18" s="48">
        <v>91.441533055978994</v>
      </c>
      <c r="H18" s="287">
        <v>0</v>
      </c>
    </row>
    <row r="19" spans="1:8" s="23" customFormat="1" ht="15.75" customHeight="1" x14ac:dyDescent="0.25">
      <c r="A19" s="281" t="s">
        <v>554</v>
      </c>
      <c r="B19" s="47">
        <v>172</v>
      </c>
      <c r="C19" s="222">
        <v>18.157087412365001</v>
      </c>
      <c r="D19" s="47">
        <v>21</v>
      </c>
      <c r="E19" s="222">
        <v>4.2293071451745696</v>
      </c>
      <c r="F19" s="47">
        <v>150</v>
      </c>
      <c r="G19" s="48">
        <v>33.277629273293797</v>
      </c>
      <c r="H19" s="287">
        <v>1</v>
      </c>
    </row>
    <row r="20" spans="1:8" s="23" customFormat="1" ht="15.75" customHeight="1" x14ac:dyDescent="0.25">
      <c r="A20" s="282" t="s">
        <v>555</v>
      </c>
      <c r="B20" s="52">
        <v>2667</v>
      </c>
      <c r="C20" s="224">
        <v>17.217728137352101</v>
      </c>
      <c r="D20" s="52">
        <v>475</v>
      </c>
      <c r="E20" s="224">
        <v>6.1888857551272203</v>
      </c>
      <c r="F20" s="52">
        <v>2188</v>
      </c>
      <c r="G20" s="53">
        <v>27.998158383606601</v>
      </c>
      <c r="H20" s="288">
        <v>4</v>
      </c>
    </row>
    <row r="21" spans="1:8" s="23" customFormat="1" ht="15.75" customHeight="1" x14ac:dyDescent="0.25">
      <c r="A21" s="281" t="s">
        <v>556</v>
      </c>
      <c r="B21" s="47">
        <v>117</v>
      </c>
      <c r="C21" s="222">
        <v>8.6424833209163801</v>
      </c>
      <c r="D21" s="47">
        <v>27</v>
      </c>
      <c r="E21" s="222">
        <v>4.0443604998153599</v>
      </c>
      <c r="F21" s="47">
        <v>90</v>
      </c>
      <c r="G21" s="48">
        <v>13.116067365651199</v>
      </c>
      <c r="H21" s="287">
        <v>0</v>
      </c>
    </row>
    <row r="22" spans="1:8" s="23" customFormat="1" ht="15.75" customHeight="1" x14ac:dyDescent="0.25">
      <c r="A22" s="281" t="s">
        <v>557</v>
      </c>
      <c r="B22" s="47">
        <v>465</v>
      </c>
      <c r="C22" s="222">
        <v>33.751369692705303</v>
      </c>
      <c r="D22" s="47">
        <v>86</v>
      </c>
      <c r="E22" s="222">
        <v>12.8465544344514</v>
      </c>
      <c r="F22" s="47">
        <v>378</v>
      </c>
      <c r="G22" s="48">
        <v>53.368598951318504</v>
      </c>
      <c r="H22" s="287">
        <v>1</v>
      </c>
    </row>
    <row r="23" spans="1:8" s="23" customFormat="1" ht="15.75" customHeight="1" x14ac:dyDescent="0.25">
      <c r="A23" s="281" t="s">
        <v>558</v>
      </c>
      <c r="B23" s="47">
        <v>613</v>
      </c>
      <c r="C23" s="222">
        <v>48.835575272236298</v>
      </c>
      <c r="D23" s="47">
        <v>101</v>
      </c>
      <c r="E23" s="222">
        <v>16.721399401997001</v>
      </c>
      <c r="F23" s="47">
        <v>511</v>
      </c>
      <c r="G23" s="48">
        <v>78.468582821179396</v>
      </c>
      <c r="H23" s="287">
        <v>1</v>
      </c>
    </row>
    <row r="24" spans="1:8" s="23" customFormat="1" ht="15.75" customHeight="1" x14ac:dyDescent="0.25">
      <c r="A24" s="281" t="s">
        <v>559</v>
      </c>
      <c r="B24" s="47">
        <v>511</v>
      </c>
      <c r="C24" s="222">
        <v>45.202600593842803</v>
      </c>
      <c r="D24" s="47">
        <v>105</v>
      </c>
      <c r="E24" s="222">
        <v>19.480945478213201</v>
      </c>
      <c r="F24" s="47">
        <v>404</v>
      </c>
      <c r="G24" s="48">
        <v>68.303502816961995</v>
      </c>
      <c r="H24" s="287">
        <v>2</v>
      </c>
    </row>
    <row r="25" spans="1:8" s="23" customFormat="1" ht="15.75" customHeight="1" x14ac:dyDescent="0.25">
      <c r="A25" s="281" t="s">
        <v>560</v>
      </c>
      <c r="B25" s="47">
        <v>591</v>
      </c>
      <c r="C25" s="222">
        <v>26.8551055872231</v>
      </c>
      <c r="D25" s="47">
        <v>102</v>
      </c>
      <c r="E25" s="222">
        <v>9.6073746030144207</v>
      </c>
      <c r="F25" s="47">
        <v>489</v>
      </c>
      <c r="G25" s="48">
        <v>42.9318531730598</v>
      </c>
      <c r="H25" s="287">
        <v>0</v>
      </c>
    </row>
    <row r="26" spans="1:8" s="23" customFormat="1" ht="15.75" customHeight="1" x14ac:dyDescent="0.25">
      <c r="A26" s="281" t="s">
        <v>561</v>
      </c>
      <c r="B26" s="47">
        <v>367</v>
      </c>
      <c r="C26" s="222">
        <v>7.8802761968789996</v>
      </c>
      <c r="D26" s="47">
        <v>52</v>
      </c>
      <c r="E26" s="222">
        <v>2.1594479666236399</v>
      </c>
      <c r="F26" s="47">
        <v>315</v>
      </c>
      <c r="G26" s="48">
        <v>14.0051393172023</v>
      </c>
      <c r="H26" s="287">
        <v>0</v>
      </c>
    </row>
    <row r="27" spans="1:8" s="23" customFormat="1" ht="15.75" customHeight="1" x14ac:dyDescent="0.25">
      <c r="A27" s="282" t="s">
        <v>562</v>
      </c>
      <c r="B27" s="52">
        <v>2324</v>
      </c>
      <c r="C27" s="224">
        <v>15.9556133482224</v>
      </c>
      <c r="D27" s="52">
        <v>539</v>
      </c>
      <c r="E27" s="224">
        <v>7.3688215811365403</v>
      </c>
      <c r="F27" s="52">
        <v>1781</v>
      </c>
      <c r="G27" s="53">
        <v>24.562791768628699</v>
      </c>
      <c r="H27" s="288">
        <v>4</v>
      </c>
    </row>
    <row r="28" spans="1:8" s="23" customFormat="1" ht="15.75" customHeight="1" x14ac:dyDescent="0.25">
      <c r="A28" s="281" t="s">
        <v>563</v>
      </c>
      <c r="B28" s="47">
        <v>43</v>
      </c>
      <c r="C28" s="222">
        <v>5.5587105558508298</v>
      </c>
      <c r="D28" s="47">
        <v>14</v>
      </c>
      <c r="E28" s="222">
        <v>3.71991452210173</v>
      </c>
      <c r="F28" s="47">
        <v>28</v>
      </c>
      <c r="G28" s="48">
        <v>7.0492041319242604</v>
      </c>
      <c r="H28" s="287">
        <v>1</v>
      </c>
    </row>
    <row r="29" spans="1:8" s="23" customFormat="1" ht="15.75" customHeight="1" x14ac:dyDescent="0.25">
      <c r="A29" s="284" t="s">
        <v>564</v>
      </c>
      <c r="B29" s="47">
        <v>194</v>
      </c>
      <c r="C29" s="222">
        <v>21.387613787135599</v>
      </c>
      <c r="D29" s="47">
        <v>69</v>
      </c>
      <c r="E29" s="222">
        <v>15.845437141527601</v>
      </c>
      <c r="F29" s="47">
        <v>124</v>
      </c>
      <c r="G29" s="48">
        <v>26.292885117141299</v>
      </c>
      <c r="H29" s="287">
        <v>1</v>
      </c>
    </row>
    <row r="30" spans="1:8" s="23" customFormat="1" ht="15.75" customHeight="1" x14ac:dyDescent="0.25">
      <c r="A30" s="216" t="s">
        <v>565</v>
      </c>
      <c r="B30" s="47">
        <v>367</v>
      </c>
      <c r="C30" s="222">
        <v>44.026571629833001</v>
      </c>
      <c r="D30" s="47">
        <v>82</v>
      </c>
      <c r="E30" s="222">
        <v>20.193379290951299</v>
      </c>
      <c r="F30" s="47">
        <v>284</v>
      </c>
      <c r="G30" s="48">
        <v>66.430601450701801</v>
      </c>
      <c r="H30" s="287">
        <v>1</v>
      </c>
    </row>
    <row r="31" spans="1:8" s="23" customFormat="1" ht="15.75" customHeight="1" x14ac:dyDescent="0.25">
      <c r="A31" s="281" t="s">
        <v>566</v>
      </c>
      <c r="B31" s="47">
        <v>396</v>
      </c>
      <c r="C31" s="222">
        <v>48.167194879251497</v>
      </c>
      <c r="D31" s="47">
        <v>113</v>
      </c>
      <c r="E31" s="222">
        <v>27.805332187733502</v>
      </c>
      <c r="F31" s="47">
        <v>283</v>
      </c>
      <c r="G31" s="48">
        <v>68.071482167109906</v>
      </c>
      <c r="H31" s="287">
        <v>0</v>
      </c>
    </row>
    <row r="32" spans="1:8" s="23" customFormat="1" ht="15.75" customHeight="1" x14ac:dyDescent="0.25">
      <c r="A32" s="281" t="s">
        <v>567</v>
      </c>
      <c r="B32" s="47">
        <v>607</v>
      </c>
      <c r="C32" s="222">
        <v>35.931280170794203</v>
      </c>
      <c r="D32" s="47">
        <v>158</v>
      </c>
      <c r="E32" s="222">
        <v>19.2828412296805</v>
      </c>
      <c r="F32" s="47">
        <v>449</v>
      </c>
      <c r="G32" s="48">
        <v>51.611892724938599</v>
      </c>
      <c r="H32" s="287">
        <v>0</v>
      </c>
    </row>
    <row r="33" spans="1:8" s="23" customFormat="1" ht="15.75" customHeight="1" x14ac:dyDescent="0.25">
      <c r="A33" s="281" t="s">
        <v>568</v>
      </c>
      <c r="B33" s="47">
        <v>717</v>
      </c>
      <c r="C33" s="222">
        <v>9.7555811659560607</v>
      </c>
      <c r="D33" s="47">
        <v>103</v>
      </c>
      <c r="E33" s="222">
        <v>2.7104354911872401</v>
      </c>
      <c r="F33" s="47">
        <v>613</v>
      </c>
      <c r="G33" s="48">
        <v>17.269981180900299</v>
      </c>
      <c r="H33" s="287">
        <v>1</v>
      </c>
    </row>
    <row r="34" spans="1:8" s="23" customFormat="1" ht="15.75" customHeight="1" x14ac:dyDescent="0.25">
      <c r="A34" s="282" t="s">
        <v>569</v>
      </c>
      <c r="B34" s="52">
        <v>1539</v>
      </c>
      <c r="C34" s="224" t="s">
        <v>248</v>
      </c>
      <c r="D34" s="52">
        <v>320</v>
      </c>
      <c r="E34" s="224" t="s">
        <v>248</v>
      </c>
      <c r="F34" s="52">
        <v>1213</v>
      </c>
      <c r="G34" s="53" t="s">
        <v>248</v>
      </c>
      <c r="H34" s="288">
        <v>6</v>
      </c>
    </row>
    <row r="35" spans="1:8" s="23" customFormat="1" ht="15.75" customHeight="1" x14ac:dyDescent="0.25">
      <c r="A35" s="281" t="s">
        <v>570</v>
      </c>
      <c r="B35" s="47">
        <v>0</v>
      </c>
      <c r="C35" s="222" t="s">
        <v>248</v>
      </c>
      <c r="D35" s="47">
        <v>0</v>
      </c>
      <c r="E35" s="222" t="s">
        <v>248</v>
      </c>
      <c r="F35" s="47">
        <v>0</v>
      </c>
      <c r="G35" s="48" t="s">
        <v>248</v>
      </c>
      <c r="H35" s="287">
        <v>0</v>
      </c>
    </row>
    <row r="36" spans="1:8" s="23" customFormat="1" ht="15.75" customHeight="1" x14ac:dyDescent="0.25">
      <c r="A36" s="281" t="s">
        <v>571</v>
      </c>
      <c r="B36" s="47">
        <v>57</v>
      </c>
      <c r="C36" s="222" t="s">
        <v>248</v>
      </c>
      <c r="D36" s="47">
        <v>15</v>
      </c>
      <c r="E36" s="222" t="s">
        <v>248</v>
      </c>
      <c r="F36" s="47">
        <v>42</v>
      </c>
      <c r="G36" s="48" t="s">
        <v>248</v>
      </c>
      <c r="H36" s="287">
        <v>0</v>
      </c>
    </row>
    <row r="37" spans="1:8" s="23" customFormat="1" ht="15.75" customHeight="1" x14ac:dyDescent="0.25">
      <c r="A37" s="281" t="s">
        <v>572</v>
      </c>
      <c r="B37" s="47">
        <v>212</v>
      </c>
      <c r="C37" s="222" t="s">
        <v>248</v>
      </c>
      <c r="D37" s="47">
        <v>49</v>
      </c>
      <c r="E37" s="222" t="s">
        <v>248</v>
      </c>
      <c r="F37" s="47">
        <v>162</v>
      </c>
      <c r="G37" s="48" t="s">
        <v>248</v>
      </c>
      <c r="H37" s="287">
        <v>1</v>
      </c>
    </row>
    <row r="38" spans="1:8" s="23" customFormat="1" ht="15.75" customHeight="1" x14ac:dyDescent="0.25">
      <c r="A38" s="281" t="s">
        <v>573</v>
      </c>
      <c r="B38" s="47">
        <v>336</v>
      </c>
      <c r="C38" s="222" t="s">
        <v>248</v>
      </c>
      <c r="D38" s="47">
        <v>67</v>
      </c>
      <c r="E38" s="222" t="s">
        <v>248</v>
      </c>
      <c r="F38" s="47">
        <v>269</v>
      </c>
      <c r="G38" s="48" t="s">
        <v>248</v>
      </c>
      <c r="H38" s="287">
        <v>0</v>
      </c>
    </row>
    <row r="39" spans="1:8" s="23" customFormat="1" ht="15.75" customHeight="1" x14ac:dyDescent="0.25">
      <c r="A39" s="281" t="s">
        <v>574</v>
      </c>
      <c r="B39" s="47">
        <v>269</v>
      </c>
      <c r="C39" s="222" t="s">
        <v>248</v>
      </c>
      <c r="D39" s="47">
        <v>46</v>
      </c>
      <c r="E39" s="222" t="s">
        <v>248</v>
      </c>
      <c r="F39" s="47">
        <v>221</v>
      </c>
      <c r="G39" s="48" t="s">
        <v>248</v>
      </c>
      <c r="H39" s="287">
        <v>2</v>
      </c>
    </row>
    <row r="40" spans="1:8" s="23" customFormat="1" ht="15.75" customHeight="1" x14ac:dyDescent="0.25">
      <c r="A40" s="281" t="s">
        <v>575</v>
      </c>
      <c r="B40" s="47">
        <v>379</v>
      </c>
      <c r="C40" s="222" t="s">
        <v>248</v>
      </c>
      <c r="D40" s="47">
        <v>93</v>
      </c>
      <c r="E40" s="222" t="s">
        <v>248</v>
      </c>
      <c r="F40" s="47">
        <v>285</v>
      </c>
      <c r="G40" s="48" t="s">
        <v>248</v>
      </c>
      <c r="H40" s="287">
        <v>1</v>
      </c>
    </row>
    <row r="41" spans="1:8" s="23" customFormat="1" ht="15.75" customHeight="1" x14ac:dyDescent="0.25">
      <c r="A41" s="281" t="s">
        <v>576</v>
      </c>
      <c r="B41" s="47">
        <v>286</v>
      </c>
      <c r="C41" s="222" t="s">
        <v>248</v>
      </c>
      <c r="D41" s="47">
        <v>50</v>
      </c>
      <c r="E41" s="222" t="s">
        <v>248</v>
      </c>
      <c r="F41" s="47">
        <v>234</v>
      </c>
      <c r="G41" s="48" t="s">
        <v>248</v>
      </c>
      <c r="H41" s="287">
        <v>2</v>
      </c>
    </row>
    <row r="42" spans="1:8" s="23" customFormat="1" ht="15.75" customHeight="1" x14ac:dyDescent="0.25">
      <c r="A42" s="283" t="s">
        <v>577</v>
      </c>
      <c r="B42" s="47">
        <v>0</v>
      </c>
      <c r="C42" s="223" t="s">
        <v>248</v>
      </c>
      <c r="D42" s="47">
        <v>0</v>
      </c>
      <c r="E42" s="223" t="s">
        <v>248</v>
      </c>
      <c r="F42" s="47">
        <v>0</v>
      </c>
      <c r="G42" s="50" t="s">
        <v>248</v>
      </c>
      <c r="H42" s="287">
        <v>0</v>
      </c>
    </row>
    <row r="43" spans="1:8" s="23" customFormat="1" ht="15.75" customHeight="1" x14ac:dyDescent="0.25">
      <c r="A43" s="285"/>
      <c r="B43" s="47"/>
      <c r="C43" s="290"/>
      <c r="D43" s="47"/>
      <c r="E43" s="290"/>
      <c r="F43" s="47"/>
      <c r="G43" s="50"/>
      <c r="H43" s="47"/>
    </row>
    <row r="44" spans="1:8" s="82" customFormat="1" ht="24.95" customHeight="1" x14ac:dyDescent="0.25">
      <c r="A44" s="30" t="s">
        <v>578</v>
      </c>
    </row>
    <row r="45" spans="1:8" s="82" customFormat="1" ht="15.95" customHeight="1" x14ac:dyDescent="0.25">
      <c r="A45" s="400" t="s">
        <v>579</v>
      </c>
    </row>
    <row r="46" spans="1:8" s="82" customFormat="1" ht="18" customHeight="1" x14ac:dyDescent="0.25">
      <c r="A46" s="30" t="s">
        <v>785</v>
      </c>
    </row>
    <row r="47" spans="1:8" s="82" customFormat="1" ht="15.75" x14ac:dyDescent="0.25">
      <c r="A47" s="97" t="s">
        <v>781</v>
      </c>
    </row>
    <row r="48" spans="1:8" s="82" customFormat="1" ht="15.75" x14ac:dyDescent="0.25">
      <c r="A48" s="90" t="s">
        <v>782</v>
      </c>
    </row>
    <row r="49" spans="1:9" s="397" customFormat="1" ht="15.75" x14ac:dyDescent="0.25">
      <c r="A49" s="30" t="s">
        <v>219</v>
      </c>
      <c r="B49" s="82"/>
      <c r="C49" s="82"/>
      <c r="D49" s="82"/>
      <c r="E49" s="82"/>
      <c r="F49" s="82"/>
      <c r="G49" s="82"/>
    </row>
    <row r="50" spans="1:9" s="397" customFormat="1" ht="15.75" x14ac:dyDescent="0.25">
      <c r="A50" s="69" t="s">
        <v>289</v>
      </c>
      <c r="B50" s="82"/>
      <c r="C50" s="82"/>
      <c r="D50" s="82"/>
      <c r="E50" s="82"/>
      <c r="F50" s="82"/>
      <c r="G50" s="82"/>
    </row>
    <row r="51" spans="1:9" s="397" customFormat="1" ht="15.75" x14ac:dyDescent="0.25">
      <c r="A51" s="72" t="s">
        <v>290</v>
      </c>
      <c r="B51" s="82"/>
      <c r="C51" s="82"/>
      <c r="D51" s="82"/>
      <c r="E51" s="82"/>
      <c r="F51" s="82"/>
      <c r="G51" s="82"/>
    </row>
    <row r="52" spans="1:9" s="397" customFormat="1" ht="15.75" x14ac:dyDescent="0.25">
      <c r="A52" s="69" t="s">
        <v>220</v>
      </c>
      <c r="B52" s="398"/>
      <c r="C52" s="398"/>
      <c r="D52" s="398"/>
      <c r="E52" s="398"/>
      <c r="F52" s="398"/>
      <c r="G52" s="398"/>
    </row>
    <row r="53" spans="1:9" s="397" customFormat="1" ht="14.1" customHeight="1" x14ac:dyDescent="0.25">
      <c r="A53" s="72" t="s">
        <v>221</v>
      </c>
      <c r="B53" s="82"/>
      <c r="C53" s="82"/>
      <c r="D53" s="82"/>
      <c r="E53" s="82"/>
      <c r="F53" s="82"/>
      <c r="G53" s="82"/>
    </row>
    <row r="54" spans="1:9" ht="15.75" x14ac:dyDescent="0.25">
      <c r="A54" s="68" t="s">
        <v>140</v>
      </c>
      <c r="E54" s="33"/>
      <c r="I54" s="34"/>
    </row>
  </sheetData>
  <sheetProtection algorithmName="SHA-512" hashValue="0Ie+UI0P0brJbzcMlTmyDay1EBLWikG1+nMGLSVInwL9qQ3OzFXJ+ayGDhoq9QHO+Z4lEiOKnYcc6dmN2qTsnw==" saltValue="lU2ThlaLZFmQEHU9q234dw==" spinCount="100000" sheet="1" objects="1" scenarios="1"/>
  <conditionalFormatting sqref="L5:L7">
    <cfRule type="containsText" dxfId="508" priority="1" operator="containsText" text="further">
      <formula>NOT(ISERROR(SEARCH("further",L5)))</formula>
    </cfRule>
  </conditionalFormatting>
  <hyperlinks>
    <hyperlink ref="A54" location="'Table of Contents'!A1" display="Click here to return to the Table of Contents" xr:uid="{6BCC9BD8-75F4-4225-8EB5-6DA904FD1125}"/>
  </hyperlinks>
  <printOptions horizontalCentered="1"/>
  <pageMargins left="0.4" right="0.4" top="0.3" bottom="0.1" header="0.3" footer="0"/>
  <pageSetup scale="77" orientation="portrait" r:id="rId1"/>
  <headerFooter alignWithMargins="0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27BD3-C599-49E1-88E4-13ECA2E3A736}">
  <sheetPr codeName="Sheet36">
    <pageSetUpPr fitToPage="1"/>
  </sheetPr>
  <dimension ref="A1:L74"/>
  <sheetViews>
    <sheetView zoomScaleNormal="100" workbookViewId="0">
      <selection activeCell="K2" sqref="K2"/>
    </sheetView>
  </sheetViews>
  <sheetFormatPr defaultRowHeight="12.75" x14ac:dyDescent="0.2"/>
  <cols>
    <col min="1" max="1" width="23.7109375" style="32" customWidth="1"/>
    <col min="2" max="11" width="10.7109375" style="32" customWidth="1"/>
    <col min="12" max="16384" width="9.140625" style="32"/>
  </cols>
  <sheetData>
    <row r="1" spans="1:12" s="58" customFormat="1" ht="21" customHeight="1" x14ac:dyDescent="0.25">
      <c r="A1" s="11" t="s">
        <v>580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1"/>
    </row>
    <row r="2" spans="1:12" ht="26.25" customHeight="1" x14ac:dyDescent="0.2">
      <c r="A2" s="11" t="s">
        <v>581</v>
      </c>
      <c r="B2" s="12"/>
      <c r="C2" s="12"/>
      <c r="D2" s="12"/>
      <c r="E2" s="36"/>
      <c r="F2" s="36"/>
      <c r="G2" s="36"/>
      <c r="H2" s="36"/>
      <c r="I2" s="36"/>
      <c r="J2" s="36"/>
      <c r="K2" s="36"/>
    </row>
    <row r="3" spans="1:12" s="18" customFormat="1" ht="38.1" customHeight="1" x14ac:dyDescent="0.3">
      <c r="A3" s="230" t="s">
        <v>223</v>
      </c>
      <c r="B3" s="16" t="s">
        <v>143</v>
      </c>
      <c r="C3" s="17" t="s">
        <v>144</v>
      </c>
      <c r="D3" s="17" t="s">
        <v>145</v>
      </c>
      <c r="E3" s="17" t="s">
        <v>146</v>
      </c>
      <c r="F3" s="225" t="s">
        <v>147</v>
      </c>
      <c r="G3" s="17" t="s">
        <v>148</v>
      </c>
      <c r="H3" s="17" t="s">
        <v>149</v>
      </c>
      <c r="I3" s="17" t="s">
        <v>150</v>
      </c>
      <c r="J3" s="17" t="s">
        <v>151</v>
      </c>
      <c r="K3" s="17" t="s">
        <v>152</v>
      </c>
    </row>
    <row r="4" spans="1:12" s="23" customFormat="1" ht="18" customHeight="1" x14ac:dyDescent="0.25">
      <c r="A4" s="231" t="s">
        <v>154</v>
      </c>
      <c r="B4" s="20">
        <v>760</v>
      </c>
      <c r="C4" s="20">
        <v>920</v>
      </c>
      <c r="D4" s="20">
        <v>1304</v>
      </c>
      <c r="E4" s="20">
        <v>1540</v>
      </c>
      <c r="F4" s="227">
        <v>1564</v>
      </c>
      <c r="G4" s="21">
        <v>3.8527361632113699</v>
      </c>
      <c r="H4" s="21">
        <v>4.6362018446892002</v>
      </c>
      <c r="I4" s="21">
        <v>6.5383779588827498</v>
      </c>
      <c r="J4" s="21">
        <v>7.70310901917615</v>
      </c>
      <c r="K4" s="21">
        <v>7.8148761776153197</v>
      </c>
    </row>
    <row r="5" spans="1:12" s="80" customFormat="1" ht="15" customHeight="1" x14ac:dyDescent="0.25">
      <c r="A5" s="232" t="s">
        <v>156</v>
      </c>
      <c r="B5" s="25">
        <v>20</v>
      </c>
      <c r="C5" s="25">
        <v>30</v>
      </c>
      <c r="D5" s="25">
        <v>21</v>
      </c>
      <c r="E5" s="25">
        <v>60</v>
      </c>
      <c r="F5" s="229">
        <v>39</v>
      </c>
      <c r="G5" s="26">
        <v>2.4008026704523702</v>
      </c>
      <c r="H5" s="26">
        <v>3.5706750564024801</v>
      </c>
      <c r="I5" s="26">
        <v>2.4795913372818501</v>
      </c>
      <c r="J5" s="26">
        <v>7.0433912920649497</v>
      </c>
      <c r="K5" s="26">
        <v>4.5726501787538396</v>
      </c>
    </row>
    <row r="6" spans="1:12" s="80" customFormat="1" ht="16.5" customHeight="1" x14ac:dyDescent="0.25">
      <c r="A6" s="233" t="s">
        <v>157</v>
      </c>
      <c r="B6" s="25">
        <v>1</v>
      </c>
      <c r="C6" s="25">
        <v>3</v>
      </c>
      <c r="D6" s="25">
        <v>1</v>
      </c>
      <c r="E6" s="25">
        <v>4</v>
      </c>
      <c r="F6" s="229">
        <v>2</v>
      </c>
      <c r="G6" s="26">
        <v>1.62307400784792</v>
      </c>
      <c r="H6" s="26">
        <v>4.8363250061620002</v>
      </c>
      <c r="I6" s="26">
        <v>1.6021094543411001</v>
      </c>
      <c r="J6" s="26">
        <v>6.3791305151208402</v>
      </c>
      <c r="K6" s="26">
        <v>3.1898373379459901</v>
      </c>
    </row>
    <row r="7" spans="1:12" s="80" customFormat="1" ht="15" customHeight="1" x14ac:dyDescent="0.25">
      <c r="A7" s="232" t="s">
        <v>158</v>
      </c>
      <c r="B7" s="25">
        <v>0</v>
      </c>
      <c r="C7" s="25">
        <v>0</v>
      </c>
      <c r="D7" s="25">
        <v>0</v>
      </c>
      <c r="E7" s="25">
        <v>0</v>
      </c>
      <c r="F7" s="229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</row>
    <row r="8" spans="1:12" s="80" customFormat="1" ht="15" customHeight="1" x14ac:dyDescent="0.25">
      <c r="A8" s="232" t="s">
        <v>159</v>
      </c>
      <c r="B8" s="25" t="s">
        <v>230</v>
      </c>
      <c r="C8" s="25" t="s">
        <v>230</v>
      </c>
      <c r="D8" s="25" t="s">
        <v>230</v>
      </c>
      <c r="E8" s="25" t="s">
        <v>230</v>
      </c>
      <c r="F8" s="229" t="s">
        <v>230</v>
      </c>
      <c r="G8" s="26" t="s">
        <v>230</v>
      </c>
      <c r="H8" s="26" t="s">
        <v>230</v>
      </c>
      <c r="I8" s="26" t="s">
        <v>230</v>
      </c>
      <c r="J8" s="26" t="s">
        <v>230</v>
      </c>
      <c r="K8" s="26" t="s">
        <v>230</v>
      </c>
    </row>
    <row r="9" spans="1:12" s="80" customFormat="1" ht="15" customHeight="1" x14ac:dyDescent="0.25">
      <c r="A9" s="232" t="s">
        <v>160</v>
      </c>
      <c r="B9" s="25">
        <v>6</v>
      </c>
      <c r="C9" s="25">
        <v>15</v>
      </c>
      <c r="D9" s="25">
        <v>31</v>
      </c>
      <c r="E9" s="25">
        <v>22</v>
      </c>
      <c r="F9" s="229">
        <v>40</v>
      </c>
      <c r="G9" s="26">
        <v>5.2279416856529597</v>
      </c>
      <c r="H9" s="26">
        <v>13.0057931687262</v>
      </c>
      <c r="I9" s="26">
        <v>26.847395623021999</v>
      </c>
      <c r="J9" s="26">
        <v>20.087122502512798</v>
      </c>
      <c r="K9" s="26">
        <v>37.919012918577799</v>
      </c>
    </row>
    <row r="10" spans="1:12" s="80" customFormat="1" ht="15" customHeight="1" x14ac:dyDescent="0.25">
      <c r="A10" s="232" t="s">
        <v>161</v>
      </c>
      <c r="B10" s="25">
        <v>0</v>
      </c>
      <c r="C10" s="25" t="s">
        <v>230</v>
      </c>
      <c r="D10" s="25" t="s">
        <v>230</v>
      </c>
      <c r="E10" s="25" t="s">
        <v>230</v>
      </c>
      <c r="F10" s="229">
        <v>0</v>
      </c>
      <c r="G10" s="26">
        <v>0</v>
      </c>
      <c r="H10" s="26" t="s">
        <v>230</v>
      </c>
      <c r="I10" s="26" t="s">
        <v>230</v>
      </c>
      <c r="J10" s="26" t="s">
        <v>230</v>
      </c>
      <c r="K10" s="26">
        <v>0</v>
      </c>
    </row>
    <row r="11" spans="1:12" s="80" customFormat="1" ht="15" customHeight="1" x14ac:dyDescent="0.25">
      <c r="A11" s="232" t="s">
        <v>162</v>
      </c>
      <c r="B11" s="25">
        <v>0</v>
      </c>
      <c r="C11" s="25" t="s">
        <v>230</v>
      </c>
      <c r="D11" s="25" t="s">
        <v>230</v>
      </c>
      <c r="E11" s="25" t="s">
        <v>230</v>
      </c>
      <c r="F11" s="229" t="s">
        <v>230</v>
      </c>
      <c r="G11" s="26">
        <v>0</v>
      </c>
      <c r="H11" s="26" t="s">
        <v>230</v>
      </c>
      <c r="I11" s="26" t="s">
        <v>230</v>
      </c>
      <c r="J11" s="26" t="s">
        <v>230</v>
      </c>
      <c r="K11" s="26" t="s">
        <v>230</v>
      </c>
    </row>
    <row r="12" spans="1:12" s="80" customFormat="1" ht="15" customHeight="1" x14ac:dyDescent="0.25">
      <c r="A12" s="234" t="s">
        <v>163</v>
      </c>
      <c r="B12" s="25">
        <v>12</v>
      </c>
      <c r="C12" s="25">
        <v>9</v>
      </c>
      <c r="D12" s="25">
        <v>24</v>
      </c>
      <c r="E12" s="25">
        <v>42</v>
      </c>
      <c r="F12" s="229">
        <v>43</v>
      </c>
      <c r="G12" s="26">
        <v>2.0744387244370399</v>
      </c>
      <c r="H12" s="26">
        <v>1.54390215237811</v>
      </c>
      <c r="I12" s="26">
        <v>4.09221921186061</v>
      </c>
      <c r="J12" s="26">
        <v>7.1353439060469404</v>
      </c>
      <c r="K12" s="26">
        <v>7.2867248955040198</v>
      </c>
    </row>
    <row r="13" spans="1:12" s="80" customFormat="1" ht="15" customHeight="1" x14ac:dyDescent="0.25">
      <c r="A13" s="232" t="s">
        <v>164</v>
      </c>
      <c r="B13" s="25" t="s">
        <v>230</v>
      </c>
      <c r="C13" s="25" t="s">
        <v>230</v>
      </c>
      <c r="D13" s="25" t="s">
        <v>230</v>
      </c>
      <c r="E13" s="25">
        <v>0</v>
      </c>
      <c r="F13" s="229" t="s">
        <v>230</v>
      </c>
      <c r="G13" s="26" t="s">
        <v>230</v>
      </c>
      <c r="H13" s="26" t="s">
        <v>230</v>
      </c>
      <c r="I13" s="26" t="s">
        <v>230</v>
      </c>
      <c r="J13" s="26">
        <v>0</v>
      </c>
      <c r="K13" s="26" t="s">
        <v>230</v>
      </c>
    </row>
    <row r="14" spans="1:12" s="80" customFormat="1" ht="15" customHeight="1" x14ac:dyDescent="0.25">
      <c r="A14" s="232" t="s">
        <v>165</v>
      </c>
      <c r="B14" s="25">
        <v>2</v>
      </c>
      <c r="C14" s="25">
        <v>1</v>
      </c>
      <c r="D14" s="25">
        <v>1</v>
      </c>
      <c r="E14" s="25">
        <v>7</v>
      </c>
      <c r="F14" s="229">
        <v>10</v>
      </c>
      <c r="G14" s="26">
        <v>2.17780676318888</v>
      </c>
      <c r="H14" s="26">
        <v>1.07624833468282</v>
      </c>
      <c r="I14" s="26">
        <v>1.0630536714082901</v>
      </c>
      <c r="J14" s="26">
        <v>7.4027005432537303</v>
      </c>
      <c r="K14" s="26">
        <v>10.358936316132599</v>
      </c>
    </row>
    <row r="15" spans="1:12" s="80" customFormat="1" ht="15" customHeight="1" x14ac:dyDescent="0.25">
      <c r="A15" s="232" t="s">
        <v>166</v>
      </c>
      <c r="B15" s="25">
        <v>148</v>
      </c>
      <c r="C15" s="25">
        <v>99</v>
      </c>
      <c r="D15" s="25">
        <v>58</v>
      </c>
      <c r="E15" s="25">
        <v>59</v>
      </c>
      <c r="F15" s="229">
        <v>55</v>
      </c>
      <c r="G15" s="26">
        <v>29.956542630771398</v>
      </c>
      <c r="H15" s="26">
        <v>19.842019693648901</v>
      </c>
      <c r="I15" s="26">
        <v>11.492683561394699</v>
      </c>
      <c r="J15" s="26">
        <v>11.578881369023801</v>
      </c>
      <c r="K15" s="26">
        <v>10.7026291515197</v>
      </c>
    </row>
    <row r="16" spans="1:12" s="80" customFormat="1" ht="15" customHeight="1" x14ac:dyDescent="0.25">
      <c r="A16" s="232" t="s">
        <v>167</v>
      </c>
      <c r="B16" s="25" t="s">
        <v>230</v>
      </c>
      <c r="C16" s="25" t="s">
        <v>230</v>
      </c>
      <c r="D16" s="25" t="s">
        <v>230</v>
      </c>
      <c r="E16" s="25" t="s">
        <v>230</v>
      </c>
      <c r="F16" s="229" t="s">
        <v>230</v>
      </c>
      <c r="G16" s="26" t="s">
        <v>230</v>
      </c>
      <c r="H16" s="26" t="s">
        <v>230</v>
      </c>
      <c r="I16" s="26" t="s">
        <v>230</v>
      </c>
      <c r="J16" s="26" t="s">
        <v>230</v>
      </c>
      <c r="K16" s="26" t="s">
        <v>230</v>
      </c>
    </row>
    <row r="17" spans="1:11" s="80" customFormat="1" ht="15" customHeight="1" x14ac:dyDescent="0.25">
      <c r="A17" s="234" t="s">
        <v>168</v>
      </c>
      <c r="B17" s="25">
        <v>0</v>
      </c>
      <c r="C17" s="25">
        <v>3</v>
      </c>
      <c r="D17" s="25">
        <v>2</v>
      </c>
      <c r="E17" s="25">
        <v>6</v>
      </c>
      <c r="F17" s="229">
        <v>3</v>
      </c>
      <c r="G17" s="26">
        <v>0</v>
      </c>
      <c r="H17" s="26">
        <v>4.5073185117387498</v>
      </c>
      <c r="I17" s="26">
        <v>3.0022563208435198</v>
      </c>
      <c r="J17" s="26">
        <v>9.0444336521850097</v>
      </c>
      <c r="K17" s="26">
        <v>4.5527792403832299</v>
      </c>
    </row>
    <row r="18" spans="1:11" s="80" customFormat="1" ht="15" customHeight="1" x14ac:dyDescent="0.25">
      <c r="A18" s="232" t="s">
        <v>169</v>
      </c>
      <c r="B18" s="25">
        <v>5</v>
      </c>
      <c r="C18" s="25">
        <v>3</v>
      </c>
      <c r="D18" s="25">
        <v>6</v>
      </c>
      <c r="E18" s="25">
        <v>3</v>
      </c>
      <c r="F18" s="229">
        <v>5</v>
      </c>
      <c r="G18" s="26">
        <v>5.4793010383072804</v>
      </c>
      <c r="H18" s="26">
        <v>3.2430918652509302</v>
      </c>
      <c r="I18" s="26">
        <v>6.4189887427199501</v>
      </c>
      <c r="J18" s="26">
        <v>3.1987577761662598</v>
      </c>
      <c r="K18" s="26">
        <v>5.3473234710350699</v>
      </c>
    </row>
    <row r="19" spans="1:11" s="80" customFormat="1" ht="15" customHeight="1" x14ac:dyDescent="0.25">
      <c r="A19" s="232" t="s">
        <v>170</v>
      </c>
      <c r="B19" s="25">
        <v>0</v>
      </c>
      <c r="C19" s="25">
        <v>0</v>
      </c>
      <c r="D19" s="25">
        <v>0</v>
      </c>
      <c r="E19" s="25" t="s">
        <v>230</v>
      </c>
      <c r="F19" s="229">
        <v>0</v>
      </c>
      <c r="G19" s="26">
        <v>0</v>
      </c>
      <c r="H19" s="26">
        <v>0</v>
      </c>
      <c r="I19" s="26">
        <v>0</v>
      </c>
      <c r="J19" s="26" t="s">
        <v>230</v>
      </c>
      <c r="K19" s="26">
        <v>0</v>
      </c>
    </row>
    <row r="20" spans="1:11" s="80" customFormat="1" ht="15" customHeight="1" x14ac:dyDescent="0.25">
      <c r="A20" s="232" t="s">
        <v>171</v>
      </c>
      <c r="B20" s="25">
        <v>82</v>
      </c>
      <c r="C20" s="25">
        <v>70</v>
      </c>
      <c r="D20" s="25">
        <v>82</v>
      </c>
      <c r="E20" s="25">
        <v>102</v>
      </c>
      <c r="F20" s="229">
        <v>77</v>
      </c>
      <c r="G20" s="26">
        <v>18.953126180294898</v>
      </c>
      <c r="H20" s="26">
        <v>15.997361647110999</v>
      </c>
      <c r="I20" s="26">
        <v>18.541840851576598</v>
      </c>
      <c r="J20" s="26">
        <v>22.818777913710399</v>
      </c>
      <c r="K20" s="26">
        <v>17.157005482310598</v>
      </c>
    </row>
    <row r="21" spans="1:11" s="80" customFormat="1" ht="15" customHeight="1" x14ac:dyDescent="0.25">
      <c r="A21" s="232" t="s">
        <v>172</v>
      </c>
      <c r="B21" s="25">
        <v>3</v>
      </c>
      <c r="C21" s="25">
        <v>12</v>
      </c>
      <c r="D21" s="25">
        <v>11</v>
      </c>
      <c r="E21" s="25">
        <v>5</v>
      </c>
      <c r="F21" s="229">
        <v>12</v>
      </c>
      <c r="G21" s="26">
        <v>4.4399769995902103</v>
      </c>
      <c r="H21" s="26">
        <v>17.593616131633301</v>
      </c>
      <c r="I21" s="26">
        <v>15.9301469115453</v>
      </c>
      <c r="J21" s="26">
        <v>7.1547755558832096</v>
      </c>
      <c r="K21" s="26">
        <v>17.013409956318601</v>
      </c>
    </row>
    <row r="22" spans="1:11" s="80" customFormat="1" ht="15" customHeight="1" x14ac:dyDescent="0.25">
      <c r="A22" s="232" t="s">
        <v>173</v>
      </c>
      <c r="B22" s="25">
        <v>0</v>
      </c>
      <c r="C22" s="25">
        <v>1</v>
      </c>
      <c r="D22" s="25">
        <v>3</v>
      </c>
      <c r="E22" s="25">
        <v>5</v>
      </c>
      <c r="F22" s="229">
        <v>14</v>
      </c>
      <c r="G22" s="26">
        <v>0</v>
      </c>
      <c r="H22" s="26">
        <v>3.1226034407329202</v>
      </c>
      <c r="I22" s="26">
        <v>9.3677403434113504</v>
      </c>
      <c r="J22" s="26">
        <v>15.7734640322918</v>
      </c>
      <c r="K22" s="26">
        <v>44.091297455441399</v>
      </c>
    </row>
    <row r="23" spans="1:11" s="80" customFormat="1" ht="15" customHeight="1" x14ac:dyDescent="0.25">
      <c r="A23" s="232" t="s">
        <v>174</v>
      </c>
      <c r="B23" s="25">
        <v>0</v>
      </c>
      <c r="C23" s="25" t="s">
        <v>230</v>
      </c>
      <c r="D23" s="25">
        <v>0</v>
      </c>
      <c r="E23" s="25" t="s">
        <v>230</v>
      </c>
      <c r="F23" s="229" t="s">
        <v>230</v>
      </c>
      <c r="G23" s="26">
        <v>0</v>
      </c>
      <c r="H23" s="26" t="s">
        <v>230</v>
      </c>
      <c r="I23" s="26">
        <v>0</v>
      </c>
      <c r="J23" s="26" t="s">
        <v>230</v>
      </c>
      <c r="K23" s="26" t="s">
        <v>230</v>
      </c>
    </row>
    <row r="24" spans="1:11" s="80" customFormat="1" ht="15" customHeight="1" x14ac:dyDescent="0.25">
      <c r="A24" s="232" t="s">
        <v>175</v>
      </c>
      <c r="B24" s="25">
        <v>131</v>
      </c>
      <c r="C24" s="25">
        <v>164</v>
      </c>
      <c r="D24" s="25">
        <v>262</v>
      </c>
      <c r="E24" s="25">
        <v>269</v>
      </c>
      <c r="F24" s="229">
        <v>318</v>
      </c>
      <c r="G24" s="26">
        <v>2.5394258060128001</v>
      </c>
      <c r="H24" s="26">
        <v>3.1707851606564001</v>
      </c>
      <c r="I24" s="26">
        <v>5.0616684782726802</v>
      </c>
      <c r="J24" s="26">
        <v>5.2052759197621397</v>
      </c>
      <c r="K24" s="26">
        <v>6.1734183665759499</v>
      </c>
    </row>
    <row r="25" spans="1:11" s="80" customFormat="1" ht="16.5" customHeight="1" x14ac:dyDescent="0.25">
      <c r="A25" s="233" t="s">
        <v>176</v>
      </c>
      <c r="B25" s="25">
        <v>7</v>
      </c>
      <c r="C25" s="25">
        <v>14</v>
      </c>
      <c r="D25" s="25">
        <v>25</v>
      </c>
      <c r="E25" s="25">
        <v>23</v>
      </c>
      <c r="F25" s="229">
        <v>25</v>
      </c>
      <c r="G25" s="26">
        <v>2.8802125553410902</v>
      </c>
      <c r="H25" s="26">
        <v>5.7563915548267497</v>
      </c>
      <c r="I25" s="26">
        <v>10.306958387075699</v>
      </c>
      <c r="J25" s="26">
        <v>9.5141929566585492</v>
      </c>
      <c r="K25" s="26">
        <v>10.3827432175043</v>
      </c>
    </row>
    <row r="26" spans="1:11" s="80" customFormat="1" ht="16.5" customHeight="1" x14ac:dyDescent="0.25">
      <c r="A26" s="233" t="s">
        <v>177</v>
      </c>
      <c r="B26" s="25">
        <v>0</v>
      </c>
      <c r="C26" s="25">
        <v>2</v>
      </c>
      <c r="D26" s="25">
        <v>3</v>
      </c>
      <c r="E26" s="25">
        <v>0</v>
      </c>
      <c r="F26" s="229">
        <v>1</v>
      </c>
      <c r="G26" s="26">
        <v>0</v>
      </c>
      <c r="H26" s="26">
        <v>2.7115262111825902</v>
      </c>
      <c r="I26" s="26">
        <v>4.0573770045150797</v>
      </c>
      <c r="J26" s="26">
        <v>0</v>
      </c>
      <c r="K26" s="26">
        <v>1.3474510954866701</v>
      </c>
    </row>
    <row r="27" spans="1:11" s="80" customFormat="1" ht="15" customHeight="1" x14ac:dyDescent="0.25">
      <c r="A27" s="232" t="s">
        <v>178</v>
      </c>
      <c r="B27" s="25">
        <v>15</v>
      </c>
      <c r="C27" s="25">
        <v>17</v>
      </c>
      <c r="D27" s="25">
        <v>19</v>
      </c>
      <c r="E27" s="25">
        <v>8</v>
      </c>
      <c r="F27" s="229">
        <v>5</v>
      </c>
      <c r="G27" s="26">
        <v>18.690678645875401</v>
      </c>
      <c r="H27" s="26">
        <v>20.9722996456467</v>
      </c>
      <c r="I27" s="26">
        <v>23.2290207045004</v>
      </c>
      <c r="J27" s="26">
        <v>9.8108309982599202</v>
      </c>
      <c r="K27" s="26">
        <v>6.0898060983553401</v>
      </c>
    </row>
    <row r="28" spans="1:11" s="23" customFormat="1" ht="15" customHeight="1" x14ac:dyDescent="0.25">
      <c r="A28" s="232" t="s">
        <v>179</v>
      </c>
      <c r="B28" s="25">
        <v>2</v>
      </c>
      <c r="C28" s="25">
        <v>2</v>
      </c>
      <c r="D28" s="25">
        <v>2</v>
      </c>
      <c r="E28" s="25">
        <v>3</v>
      </c>
      <c r="F28" s="229">
        <v>5</v>
      </c>
      <c r="G28" s="26">
        <v>1.50992548607116</v>
      </c>
      <c r="H28" s="26">
        <v>1.5149348967246901</v>
      </c>
      <c r="I28" s="26">
        <v>1.5128064539397501</v>
      </c>
      <c r="J28" s="26">
        <v>2.28245195517216</v>
      </c>
      <c r="K28" s="26">
        <v>3.8269124697836401</v>
      </c>
    </row>
    <row r="29" spans="1:11" s="23" customFormat="1" ht="15" customHeight="1" x14ac:dyDescent="0.25">
      <c r="A29" s="232" t="s">
        <v>180</v>
      </c>
      <c r="B29" s="25" t="s">
        <v>230</v>
      </c>
      <c r="C29" s="25" t="s">
        <v>230</v>
      </c>
      <c r="D29" s="25">
        <v>0</v>
      </c>
      <c r="E29" s="25" t="s">
        <v>230</v>
      </c>
      <c r="F29" s="229" t="s">
        <v>230</v>
      </c>
      <c r="G29" s="26" t="s">
        <v>230</v>
      </c>
      <c r="H29" s="26" t="s">
        <v>230</v>
      </c>
      <c r="I29" s="26">
        <v>0</v>
      </c>
      <c r="J29" s="26" t="s">
        <v>230</v>
      </c>
      <c r="K29" s="26" t="s">
        <v>230</v>
      </c>
    </row>
    <row r="30" spans="1:11" s="23" customFormat="1" ht="15" customHeight="1" x14ac:dyDescent="0.25">
      <c r="A30" s="232" t="s">
        <v>181</v>
      </c>
      <c r="B30" s="25">
        <v>0</v>
      </c>
      <c r="C30" s="25">
        <v>1</v>
      </c>
      <c r="D30" s="25">
        <v>4</v>
      </c>
      <c r="E30" s="25">
        <v>0</v>
      </c>
      <c r="F30" s="229">
        <v>1</v>
      </c>
      <c r="G30" s="26">
        <v>0</v>
      </c>
      <c r="H30" s="26">
        <v>2.2424844054767399</v>
      </c>
      <c r="I30" s="26">
        <v>9.0188512279524193</v>
      </c>
      <c r="J30" s="26">
        <v>0</v>
      </c>
      <c r="K30" s="26">
        <v>2.2756312476645499</v>
      </c>
    </row>
    <row r="31" spans="1:11" s="23" customFormat="1" ht="15" customHeight="1" x14ac:dyDescent="0.25">
      <c r="A31" s="232" t="s">
        <v>182</v>
      </c>
      <c r="B31" s="25">
        <v>2</v>
      </c>
      <c r="C31" s="25">
        <v>12</v>
      </c>
      <c r="D31" s="25">
        <v>29</v>
      </c>
      <c r="E31" s="25">
        <v>23</v>
      </c>
      <c r="F31" s="229">
        <v>27</v>
      </c>
      <c r="G31" s="26">
        <v>1.4861011077001101</v>
      </c>
      <c r="H31" s="26">
        <v>8.7822734517093508</v>
      </c>
      <c r="I31" s="26">
        <v>21.0272625702647</v>
      </c>
      <c r="J31" s="26">
        <v>16.4712234964937</v>
      </c>
      <c r="K31" s="26">
        <v>19.1120875001419</v>
      </c>
    </row>
    <row r="32" spans="1:11" s="23" customFormat="1" ht="15" customHeight="1" x14ac:dyDescent="0.25">
      <c r="A32" s="232" t="s">
        <v>183</v>
      </c>
      <c r="B32" s="25">
        <v>0</v>
      </c>
      <c r="C32" s="25">
        <v>0</v>
      </c>
      <c r="D32" s="25">
        <v>0</v>
      </c>
      <c r="E32" s="25">
        <v>0</v>
      </c>
      <c r="F32" s="229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</row>
    <row r="33" spans="1:11" s="23" customFormat="1" ht="15" customHeight="1" x14ac:dyDescent="0.25">
      <c r="A33" s="232" t="s">
        <v>184</v>
      </c>
      <c r="B33" s="25" t="s">
        <v>230</v>
      </c>
      <c r="C33" s="25">
        <v>0</v>
      </c>
      <c r="D33" s="25" t="s">
        <v>230</v>
      </c>
      <c r="E33" s="25" t="s">
        <v>230</v>
      </c>
      <c r="F33" s="229">
        <v>0</v>
      </c>
      <c r="G33" s="26" t="s">
        <v>230</v>
      </c>
      <c r="H33" s="26">
        <v>0</v>
      </c>
      <c r="I33" s="26" t="s">
        <v>230</v>
      </c>
      <c r="J33" s="26" t="s">
        <v>230</v>
      </c>
      <c r="K33" s="26">
        <v>0</v>
      </c>
    </row>
    <row r="34" spans="1:11" s="23" customFormat="1" ht="15" customHeight="1" x14ac:dyDescent="0.25">
      <c r="A34" s="232" t="s">
        <v>185</v>
      </c>
      <c r="B34" s="25">
        <v>1</v>
      </c>
      <c r="C34" s="25">
        <v>3</v>
      </c>
      <c r="D34" s="25">
        <v>8</v>
      </c>
      <c r="E34" s="25">
        <v>11</v>
      </c>
      <c r="F34" s="229">
        <v>7</v>
      </c>
      <c r="G34" s="26">
        <v>0.46509149272742101</v>
      </c>
      <c r="H34" s="26">
        <v>1.3919650444412699</v>
      </c>
      <c r="I34" s="26">
        <v>3.6962081307352102</v>
      </c>
      <c r="J34" s="26">
        <v>5.0538776554564304</v>
      </c>
      <c r="K34" s="26">
        <v>3.2287260071211299</v>
      </c>
    </row>
    <row r="35" spans="1:11" s="23" customFormat="1" ht="15" customHeight="1" x14ac:dyDescent="0.25">
      <c r="A35" s="232" t="s">
        <v>186</v>
      </c>
      <c r="B35" s="25">
        <v>3</v>
      </c>
      <c r="C35" s="25">
        <v>1</v>
      </c>
      <c r="D35" s="25">
        <v>3</v>
      </c>
      <c r="E35" s="25">
        <v>3</v>
      </c>
      <c r="F35" s="229">
        <v>2</v>
      </c>
      <c r="G35" s="26">
        <v>4.2320529726963798</v>
      </c>
      <c r="H35" s="26">
        <v>1.4183793483273099</v>
      </c>
      <c r="I35" s="26">
        <v>4.2870429387436904</v>
      </c>
      <c r="J35" s="26">
        <v>4.2944807085087104</v>
      </c>
      <c r="K35" s="26">
        <v>2.8716436024609</v>
      </c>
    </row>
    <row r="36" spans="1:11" s="23" customFormat="1" ht="15" customHeight="1" x14ac:dyDescent="0.25">
      <c r="A36" s="232" t="s">
        <v>187</v>
      </c>
      <c r="B36" s="25">
        <v>1</v>
      </c>
      <c r="C36" s="25">
        <v>2</v>
      </c>
      <c r="D36" s="25">
        <v>1</v>
      </c>
      <c r="E36" s="25">
        <v>4</v>
      </c>
      <c r="F36" s="229">
        <v>1</v>
      </c>
      <c r="G36" s="26">
        <v>2.03230629580385</v>
      </c>
      <c r="H36" s="26">
        <v>4.0748210425030296</v>
      </c>
      <c r="I36" s="26">
        <v>2.0324754066683899</v>
      </c>
      <c r="J36" s="26">
        <v>8.1179605918022695</v>
      </c>
      <c r="K36" s="26">
        <v>2.0359829940187901</v>
      </c>
    </row>
    <row r="37" spans="1:11" s="23" customFormat="1" ht="15" customHeight="1" x14ac:dyDescent="0.25">
      <c r="A37" s="232" t="s">
        <v>188</v>
      </c>
      <c r="B37" s="25">
        <v>23</v>
      </c>
      <c r="C37" s="25">
        <v>23</v>
      </c>
      <c r="D37" s="25">
        <v>37</v>
      </c>
      <c r="E37" s="25">
        <v>50</v>
      </c>
      <c r="F37" s="229">
        <v>65</v>
      </c>
      <c r="G37" s="26">
        <v>1.43804161947118</v>
      </c>
      <c r="H37" s="26">
        <v>1.42955084936476</v>
      </c>
      <c r="I37" s="26">
        <v>2.2949620078169199</v>
      </c>
      <c r="J37" s="26">
        <v>3.1037524717471601</v>
      </c>
      <c r="K37" s="26">
        <v>4.0414468043583902</v>
      </c>
    </row>
    <row r="38" spans="1:11" s="23" customFormat="1" ht="15" customHeight="1" x14ac:dyDescent="0.25">
      <c r="A38" s="232" t="s">
        <v>189</v>
      </c>
      <c r="B38" s="25">
        <v>1</v>
      </c>
      <c r="C38" s="25">
        <v>2</v>
      </c>
      <c r="D38" s="25">
        <v>1</v>
      </c>
      <c r="E38" s="25">
        <v>8</v>
      </c>
      <c r="F38" s="229">
        <v>14</v>
      </c>
      <c r="G38" s="26">
        <v>0.51662154587794895</v>
      </c>
      <c r="H38" s="26">
        <v>1.0188442282386001</v>
      </c>
      <c r="I38" s="26">
        <v>0.50098074047225105</v>
      </c>
      <c r="J38" s="26">
        <v>3.9720891442878199</v>
      </c>
      <c r="K38" s="26">
        <v>6.8864271745898096</v>
      </c>
    </row>
    <row r="39" spans="1:11" s="23" customFormat="1" ht="15" customHeight="1" x14ac:dyDescent="0.25">
      <c r="A39" s="232" t="s">
        <v>190</v>
      </c>
      <c r="B39" s="25">
        <v>0</v>
      </c>
      <c r="C39" s="25">
        <v>0</v>
      </c>
      <c r="D39" s="25">
        <v>0</v>
      </c>
      <c r="E39" s="25" t="s">
        <v>230</v>
      </c>
      <c r="F39" s="229" t="s">
        <v>230</v>
      </c>
      <c r="G39" s="26">
        <v>0</v>
      </c>
      <c r="H39" s="26">
        <v>0</v>
      </c>
      <c r="I39" s="26">
        <v>0</v>
      </c>
      <c r="J39" s="26" t="s">
        <v>230</v>
      </c>
      <c r="K39" s="26" t="s">
        <v>230</v>
      </c>
    </row>
    <row r="40" spans="1:11" s="23" customFormat="1" ht="15" customHeight="1" x14ac:dyDescent="0.25">
      <c r="A40" s="232" t="s">
        <v>191</v>
      </c>
      <c r="B40" s="25">
        <v>19</v>
      </c>
      <c r="C40" s="25">
        <v>22</v>
      </c>
      <c r="D40" s="25">
        <v>50</v>
      </c>
      <c r="E40" s="25">
        <v>72</v>
      </c>
      <c r="F40" s="229">
        <v>79</v>
      </c>
      <c r="G40" s="26">
        <v>1.60073937212729</v>
      </c>
      <c r="H40" s="26">
        <v>1.8325658047800499</v>
      </c>
      <c r="I40" s="26">
        <v>4.11743246229224</v>
      </c>
      <c r="J40" s="26">
        <v>5.8805398881609303</v>
      </c>
      <c r="K40" s="26">
        <v>6.3885560857180801</v>
      </c>
    </row>
    <row r="41" spans="1:11" s="23" customFormat="1" ht="15" customHeight="1" x14ac:dyDescent="0.25">
      <c r="A41" s="232" t="s">
        <v>192</v>
      </c>
      <c r="B41" s="25">
        <v>30</v>
      </c>
      <c r="C41" s="25">
        <v>40</v>
      </c>
      <c r="D41" s="25">
        <v>119</v>
      </c>
      <c r="E41" s="25">
        <v>109</v>
      </c>
      <c r="F41" s="229">
        <v>129</v>
      </c>
      <c r="G41" s="26">
        <v>3.9283570976920301</v>
      </c>
      <c r="H41" s="26">
        <v>5.1802771337893603</v>
      </c>
      <c r="I41" s="26">
        <v>15.2676637804969</v>
      </c>
      <c r="J41" s="26">
        <v>13.8330126344752</v>
      </c>
      <c r="K41" s="26">
        <v>16.196098708539701</v>
      </c>
    </row>
    <row r="42" spans="1:11" s="23" customFormat="1" ht="15" customHeight="1" x14ac:dyDescent="0.25">
      <c r="A42" s="232" t="s">
        <v>193</v>
      </c>
      <c r="B42" s="25">
        <v>1</v>
      </c>
      <c r="C42" s="25">
        <v>0</v>
      </c>
      <c r="D42" s="25">
        <v>0</v>
      </c>
      <c r="E42" s="25">
        <v>1</v>
      </c>
      <c r="F42" s="229">
        <v>0</v>
      </c>
      <c r="G42" s="26">
        <v>3.3795664578890698</v>
      </c>
      <c r="H42" s="26">
        <v>0</v>
      </c>
      <c r="I42" s="26">
        <v>0</v>
      </c>
      <c r="J42" s="26">
        <v>3.2020401039962199</v>
      </c>
      <c r="K42" s="26">
        <v>0</v>
      </c>
    </row>
    <row r="43" spans="1:11" s="23" customFormat="1" ht="15" customHeight="1" x14ac:dyDescent="0.25">
      <c r="A43" s="232" t="s">
        <v>194</v>
      </c>
      <c r="B43" s="25">
        <v>28</v>
      </c>
      <c r="C43" s="25">
        <v>49</v>
      </c>
      <c r="D43" s="25">
        <v>69</v>
      </c>
      <c r="E43" s="25">
        <v>108</v>
      </c>
      <c r="F43" s="229">
        <v>89</v>
      </c>
      <c r="G43" s="26">
        <v>2.6110426151689299</v>
      </c>
      <c r="H43" s="26">
        <v>4.5339867643582199</v>
      </c>
      <c r="I43" s="26">
        <v>6.3465647776849998</v>
      </c>
      <c r="J43" s="26">
        <v>9.8632404106669807</v>
      </c>
      <c r="K43" s="26">
        <v>8.0930039118192205</v>
      </c>
    </row>
    <row r="44" spans="1:11" s="23" customFormat="1" ht="15" customHeight="1" x14ac:dyDescent="0.25">
      <c r="A44" s="232" t="s">
        <v>195</v>
      </c>
      <c r="B44" s="25">
        <v>20</v>
      </c>
      <c r="C44" s="25">
        <v>31</v>
      </c>
      <c r="D44" s="25">
        <v>42</v>
      </c>
      <c r="E44" s="25">
        <v>58</v>
      </c>
      <c r="F44" s="229">
        <v>69</v>
      </c>
      <c r="G44" s="26">
        <v>1.22400788334927</v>
      </c>
      <c r="H44" s="26">
        <v>1.88649614069862</v>
      </c>
      <c r="I44" s="26">
        <v>2.5375507427723099</v>
      </c>
      <c r="J44" s="26">
        <v>3.4948368608834</v>
      </c>
      <c r="K44" s="26">
        <v>4.1534931533145896</v>
      </c>
    </row>
    <row r="45" spans="1:11" s="23" customFormat="1" ht="15" customHeight="1" x14ac:dyDescent="0.25">
      <c r="A45" s="232" t="s">
        <v>196</v>
      </c>
      <c r="B45" s="25">
        <v>17</v>
      </c>
      <c r="C45" s="25">
        <v>15</v>
      </c>
      <c r="D45" s="25">
        <v>42</v>
      </c>
      <c r="E45" s="25">
        <v>63</v>
      </c>
      <c r="F45" s="229">
        <v>47</v>
      </c>
      <c r="G45" s="26">
        <v>3.9556994304970901</v>
      </c>
      <c r="H45" s="26">
        <v>3.46680855936938</v>
      </c>
      <c r="I45" s="26">
        <v>9.6352553587663508</v>
      </c>
      <c r="J45" s="26">
        <v>14.394575918397599</v>
      </c>
      <c r="K45" s="26">
        <v>10.710236583297499</v>
      </c>
    </row>
    <row r="46" spans="1:11" s="23" customFormat="1" ht="15" customHeight="1" x14ac:dyDescent="0.25">
      <c r="A46" s="232" t="s">
        <v>197</v>
      </c>
      <c r="B46" s="25">
        <v>88</v>
      </c>
      <c r="C46" s="25">
        <v>163</v>
      </c>
      <c r="D46" s="25">
        <v>110</v>
      </c>
      <c r="E46" s="25">
        <v>88</v>
      </c>
      <c r="F46" s="229">
        <v>66</v>
      </c>
      <c r="G46" s="26">
        <v>23.787821374118302</v>
      </c>
      <c r="H46" s="26">
        <v>43.430348823355303</v>
      </c>
      <c r="I46" s="26">
        <v>28.942376429562199</v>
      </c>
      <c r="J46" s="26">
        <v>22.831623145032001</v>
      </c>
      <c r="K46" s="26">
        <v>16.9249236028704</v>
      </c>
    </row>
    <row r="47" spans="1:11" s="23" customFormat="1" ht="15" customHeight="1" x14ac:dyDescent="0.25">
      <c r="A47" s="232" t="s">
        <v>198</v>
      </c>
      <c r="B47" s="25">
        <v>3</v>
      </c>
      <c r="C47" s="25">
        <v>2</v>
      </c>
      <c r="D47" s="25">
        <v>3</v>
      </c>
      <c r="E47" s="25">
        <v>4</v>
      </c>
      <c r="F47" s="229">
        <v>1</v>
      </c>
      <c r="G47" s="26">
        <v>2.20555051054101</v>
      </c>
      <c r="H47" s="26">
        <v>1.4707599624263701</v>
      </c>
      <c r="I47" s="26">
        <v>2.2021781492591801</v>
      </c>
      <c r="J47" s="26">
        <v>2.9415319176738799</v>
      </c>
      <c r="K47" s="26">
        <v>0.73673784368289896</v>
      </c>
    </row>
    <row r="48" spans="1:11" s="23" customFormat="1" ht="15" customHeight="1" x14ac:dyDescent="0.25">
      <c r="A48" s="232" t="s">
        <v>199</v>
      </c>
      <c r="B48" s="25">
        <v>3</v>
      </c>
      <c r="C48" s="25">
        <v>4</v>
      </c>
      <c r="D48" s="25">
        <v>5</v>
      </c>
      <c r="E48" s="25">
        <v>7</v>
      </c>
      <c r="F48" s="229">
        <v>13</v>
      </c>
      <c r="G48" s="26">
        <v>0.766112762508669</v>
      </c>
      <c r="H48" s="26">
        <v>1.0195947821651801</v>
      </c>
      <c r="I48" s="26">
        <v>1.26844894863434</v>
      </c>
      <c r="J48" s="26">
        <v>1.7757483380105701</v>
      </c>
      <c r="K48" s="26">
        <v>3.2993198035507598</v>
      </c>
    </row>
    <row r="49" spans="1:11" s="23" customFormat="1" ht="15" customHeight="1" x14ac:dyDescent="0.25">
      <c r="A49" s="232" t="s">
        <v>200</v>
      </c>
      <c r="B49" s="25">
        <v>4</v>
      </c>
      <c r="C49" s="25">
        <v>2</v>
      </c>
      <c r="D49" s="25">
        <v>6</v>
      </c>
      <c r="E49" s="25">
        <v>2</v>
      </c>
      <c r="F49" s="229">
        <v>10</v>
      </c>
      <c r="G49" s="26">
        <v>1.8087369152725199</v>
      </c>
      <c r="H49" s="26">
        <v>0.89766742678272804</v>
      </c>
      <c r="I49" s="26">
        <v>2.6751592252109599</v>
      </c>
      <c r="J49" s="26">
        <v>0.88900627729329296</v>
      </c>
      <c r="K49" s="26">
        <v>4.4466446327725402</v>
      </c>
    </row>
    <row r="50" spans="1:11" s="23" customFormat="1" ht="15" customHeight="1" x14ac:dyDescent="0.25">
      <c r="A50" s="232" t="s">
        <v>201</v>
      </c>
      <c r="B50" s="25">
        <v>33</v>
      </c>
      <c r="C50" s="25">
        <v>28</v>
      </c>
      <c r="D50" s="25">
        <v>83</v>
      </c>
      <c r="E50" s="25">
        <v>113</v>
      </c>
      <c r="F50" s="229">
        <v>76</v>
      </c>
      <c r="G50" s="26">
        <v>3.4172704884816398</v>
      </c>
      <c r="H50" s="26">
        <v>2.88370770093645</v>
      </c>
      <c r="I50" s="26">
        <v>8.4940637084287705</v>
      </c>
      <c r="J50" s="26">
        <v>11.544339950479699</v>
      </c>
      <c r="K50" s="26">
        <v>7.7641799980271404</v>
      </c>
    </row>
    <row r="51" spans="1:11" s="23" customFormat="1" ht="15" customHeight="1" x14ac:dyDescent="0.25">
      <c r="A51" s="232" t="s">
        <v>202</v>
      </c>
      <c r="B51" s="25">
        <v>3</v>
      </c>
      <c r="C51" s="25">
        <v>7</v>
      </c>
      <c r="D51" s="25">
        <v>6</v>
      </c>
      <c r="E51" s="25">
        <v>6</v>
      </c>
      <c r="F51" s="229">
        <v>8</v>
      </c>
      <c r="G51" s="26">
        <v>2.1803662738050398</v>
      </c>
      <c r="H51" s="26">
        <v>5.0929892436951203</v>
      </c>
      <c r="I51" s="26">
        <v>4.3666030754703602</v>
      </c>
      <c r="J51" s="26">
        <v>4.3876226600691197</v>
      </c>
      <c r="K51" s="26">
        <v>5.88991154089359</v>
      </c>
    </row>
    <row r="52" spans="1:11" s="23" customFormat="1" ht="15" customHeight="1" x14ac:dyDescent="0.25">
      <c r="A52" s="232" t="s">
        <v>203</v>
      </c>
      <c r="B52" s="25">
        <v>3</v>
      </c>
      <c r="C52" s="25">
        <v>12</v>
      </c>
      <c r="D52" s="25">
        <v>17</v>
      </c>
      <c r="E52" s="25">
        <v>46</v>
      </c>
      <c r="F52" s="229">
        <v>52</v>
      </c>
      <c r="G52" s="26">
        <v>3.3615904163535202</v>
      </c>
      <c r="H52" s="26">
        <v>13.461837693877801</v>
      </c>
      <c r="I52" s="26">
        <v>19.096516240901501</v>
      </c>
      <c r="J52" s="26">
        <v>51.8119756328975</v>
      </c>
      <c r="K52" s="26">
        <v>58.443165940213703</v>
      </c>
    </row>
    <row r="53" spans="1:11" s="23" customFormat="1" ht="15" customHeight="1" x14ac:dyDescent="0.25">
      <c r="A53" s="232" t="s">
        <v>204</v>
      </c>
      <c r="B53" s="25">
        <v>0</v>
      </c>
      <c r="C53" s="25">
        <v>0</v>
      </c>
      <c r="D53" s="25">
        <v>0</v>
      </c>
      <c r="E53" s="25">
        <v>0</v>
      </c>
      <c r="F53" s="229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</row>
    <row r="54" spans="1:11" s="23" customFormat="1" ht="15" customHeight="1" x14ac:dyDescent="0.25">
      <c r="A54" s="232" t="s">
        <v>205</v>
      </c>
      <c r="B54" s="25" t="s">
        <v>230</v>
      </c>
      <c r="C54" s="25" t="s">
        <v>230</v>
      </c>
      <c r="D54" s="25" t="s">
        <v>230</v>
      </c>
      <c r="E54" s="25" t="s">
        <v>230</v>
      </c>
      <c r="F54" s="229" t="s">
        <v>230</v>
      </c>
      <c r="G54" s="26" t="s">
        <v>230</v>
      </c>
      <c r="H54" s="26" t="s">
        <v>230</v>
      </c>
      <c r="I54" s="26" t="s">
        <v>230</v>
      </c>
      <c r="J54" s="26" t="s">
        <v>230</v>
      </c>
      <c r="K54" s="26" t="s">
        <v>230</v>
      </c>
    </row>
    <row r="55" spans="1:11" s="23" customFormat="1" ht="15" customHeight="1" x14ac:dyDescent="0.25">
      <c r="A55" s="232" t="s">
        <v>206</v>
      </c>
      <c r="B55" s="25">
        <v>8</v>
      </c>
      <c r="C55" s="25">
        <v>7</v>
      </c>
      <c r="D55" s="25">
        <v>9</v>
      </c>
      <c r="E55" s="25">
        <v>18</v>
      </c>
      <c r="F55" s="229">
        <v>21</v>
      </c>
      <c r="G55" s="26">
        <v>3.6779811053162899</v>
      </c>
      <c r="H55" s="26">
        <v>3.1965055872405399</v>
      </c>
      <c r="I55" s="26">
        <v>4.0918620676584796</v>
      </c>
      <c r="J55" s="26">
        <v>8.1774358915036096</v>
      </c>
      <c r="K55" s="26">
        <v>9.5360737432176101</v>
      </c>
    </row>
    <row r="56" spans="1:11" s="23" customFormat="1" ht="15" customHeight="1" x14ac:dyDescent="0.25">
      <c r="A56" s="232" t="s">
        <v>207</v>
      </c>
      <c r="B56" s="25">
        <v>2</v>
      </c>
      <c r="C56" s="25">
        <v>6</v>
      </c>
      <c r="D56" s="25">
        <v>33</v>
      </c>
      <c r="E56" s="25">
        <v>19</v>
      </c>
      <c r="F56" s="229">
        <v>15</v>
      </c>
      <c r="G56" s="26">
        <v>0.78229451118239601</v>
      </c>
      <c r="H56" s="26">
        <v>2.35086445129207</v>
      </c>
      <c r="I56" s="26">
        <v>13.0275593519557</v>
      </c>
      <c r="J56" s="26">
        <v>7.55889406287183</v>
      </c>
      <c r="K56" s="26">
        <v>6.0145345509680403</v>
      </c>
    </row>
    <row r="57" spans="1:11" s="23" customFormat="1" ht="15" customHeight="1" x14ac:dyDescent="0.25">
      <c r="A57" s="232" t="s">
        <v>208</v>
      </c>
      <c r="B57" s="25">
        <v>24</v>
      </c>
      <c r="C57" s="25">
        <v>32</v>
      </c>
      <c r="D57" s="25">
        <v>65</v>
      </c>
      <c r="E57" s="25">
        <v>50</v>
      </c>
      <c r="F57" s="229">
        <v>54</v>
      </c>
      <c r="G57" s="26">
        <v>8.7926845423275104</v>
      </c>
      <c r="H57" s="26">
        <v>11.618656256718801</v>
      </c>
      <c r="I57" s="26">
        <v>23.437048914054198</v>
      </c>
      <c r="J57" s="26">
        <v>17.945840025872901</v>
      </c>
      <c r="K57" s="26">
        <v>19.306650032642601</v>
      </c>
    </row>
    <row r="58" spans="1:11" s="23" customFormat="1" ht="15" customHeight="1" x14ac:dyDescent="0.25">
      <c r="A58" s="232" t="s">
        <v>209</v>
      </c>
      <c r="B58" s="25">
        <v>0</v>
      </c>
      <c r="C58" s="25">
        <v>2</v>
      </c>
      <c r="D58" s="25">
        <v>4</v>
      </c>
      <c r="E58" s="25">
        <v>6</v>
      </c>
      <c r="F58" s="229">
        <v>12</v>
      </c>
      <c r="G58" s="26">
        <v>0</v>
      </c>
      <c r="H58" s="26">
        <v>3.9740158852479999</v>
      </c>
      <c r="I58" s="26">
        <v>7.8031942334822197</v>
      </c>
      <c r="J58" s="26">
        <v>11.4582991063631</v>
      </c>
      <c r="K58" s="26">
        <v>23.411522953806401</v>
      </c>
    </row>
    <row r="59" spans="1:11" s="23" customFormat="1" ht="15" customHeight="1" x14ac:dyDescent="0.25">
      <c r="A59" s="232" t="s">
        <v>210</v>
      </c>
      <c r="B59" s="25">
        <v>1</v>
      </c>
      <c r="C59" s="25">
        <v>1</v>
      </c>
      <c r="D59" s="25">
        <v>0</v>
      </c>
      <c r="E59" s="25">
        <v>2</v>
      </c>
      <c r="F59" s="229">
        <v>8</v>
      </c>
      <c r="G59" s="26">
        <v>3.09426006377267</v>
      </c>
      <c r="H59" s="26">
        <v>3.0891733082256101</v>
      </c>
      <c r="I59" s="26">
        <v>0</v>
      </c>
      <c r="J59" s="26">
        <v>6.0465913401099796</v>
      </c>
      <c r="K59" s="26">
        <v>24.1193265691828</v>
      </c>
    </row>
    <row r="60" spans="1:11" s="23" customFormat="1" ht="15" customHeight="1" x14ac:dyDescent="0.25">
      <c r="A60" s="232" t="s">
        <v>211</v>
      </c>
      <c r="B60" s="25">
        <v>0</v>
      </c>
      <c r="C60" s="25" t="s">
        <v>230</v>
      </c>
      <c r="D60" s="25" t="s">
        <v>230</v>
      </c>
      <c r="E60" s="25" t="s">
        <v>230</v>
      </c>
      <c r="F60" s="229" t="s">
        <v>230</v>
      </c>
      <c r="G60" s="26">
        <v>0</v>
      </c>
      <c r="H60" s="26" t="s">
        <v>230</v>
      </c>
      <c r="I60" s="26" t="s">
        <v>230</v>
      </c>
      <c r="J60" s="26" t="s">
        <v>230</v>
      </c>
      <c r="K60" s="26" t="s">
        <v>230</v>
      </c>
    </row>
    <row r="61" spans="1:11" s="23" customFormat="1" ht="15" customHeight="1" x14ac:dyDescent="0.25">
      <c r="A61" s="232" t="s">
        <v>212</v>
      </c>
      <c r="B61" s="25">
        <v>3</v>
      </c>
      <c r="C61" s="25">
        <v>10</v>
      </c>
      <c r="D61" s="25">
        <v>9</v>
      </c>
      <c r="E61" s="25">
        <v>30</v>
      </c>
      <c r="F61" s="229">
        <v>20</v>
      </c>
      <c r="G61" s="26">
        <v>1.2877946640479401</v>
      </c>
      <c r="H61" s="26">
        <v>4.2613466994100104</v>
      </c>
      <c r="I61" s="26">
        <v>3.8094870009830601</v>
      </c>
      <c r="J61" s="26">
        <v>12.594060820101401</v>
      </c>
      <c r="K61" s="26">
        <v>8.3325242917812101</v>
      </c>
    </row>
    <row r="62" spans="1:11" s="23" customFormat="1" ht="15" customHeight="1" x14ac:dyDescent="0.25">
      <c r="A62" s="232" t="s">
        <v>213</v>
      </c>
      <c r="B62" s="25">
        <v>4</v>
      </c>
      <c r="C62" s="25">
        <v>4</v>
      </c>
      <c r="D62" s="25">
        <v>3</v>
      </c>
      <c r="E62" s="25">
        <v>2</v>
      </c>
      <c r="F62" s="229">
        <v>4</v>
      </c>
      <c r="G62" s="26">
        <v>15.714622456195499</v>
      </c>
      <c r="H62" s="26">
        <v>15.7666535277887</v>
      </c>
      <c r="I62" s="26">
        <v>11.8840120424655</v>
      </c>
      <c r="J62" s="26">
        <v>7.9514213894049002</v>
      </c>
      <c r="K62" s="26">
        <v>15.9356461800117</v>
      </c>
    </row>
    <row r="63" spans="1:11" s="23" customFormat="1" ht="15" customHeight="1" x14ac:dyDescent="0.25">
      <c r="A63" s="232" t="s">
        <v>214</v>
      </c>
      <c r="B63" s="25">
        <v>6</v>
      </c>
      <c r="C63" s="25">
        <v>4</v>
      </c>
      <c r="D63" s="25">
        <v>5</v>
      </c>
      <c r="E63" s="25">
        <v>17</v>
      </c>
      <c r="F63" s="229">
        <v>7</v>
      </c>
      <c r="G63" s="26">
        <v>1.40800232392491</v>
      </c>
      <c r="H63" s="26">
        <v>0.93777714840061899</v>
      </c>
      <c r="I63" s="26">
        <v>1.1711534247346</v>
      </c>
      <c r="J63" s="26">
        <v>3.9977739445270299</v>
      </c>
      <c r="K63" s="26">
        <v>1.6503100240616</v>
      </c>
    </row>
    <row r="64" spans="1:11" s="23" customFormat="1" ht="15" customHeight="1" x14ac:dyDescent="0.25">
      <c r="A64" s="232" t="s">
        <v>215</v>
      </c>
      <c r="B64" s="25">
        <v>1</v>
      </c>
      <c r="C64" s="25">
        <v>4</v>
      </c>
      <c r="D64" s="25">
        <v>4</v>
      </c>
      <c r="E64" s="25">
        <v>3</v>
      </c>
      <c r="F64" s="229">
        <v>7</v>
      </c>
      <c r="G64" s="26">
        <v>0.89684097420133502</v>
      </c>
      <c r="H64" s="26">
        <v>3.5457004373862202</v>
      </c>
      <c r="I64" s="26">
        <v>3.5014680396222202</v>
      </c>
      <c r="J64" s="26">
        <v>2.6260320142298701</v>
      </c>
      <c r="K64" s="26">
        <v>6.0986495150862696</v>
      </c>
    </row>
    <row r="65" spans="1:12" s="23" customFormat="1" ht="15" customHeight="1" x14ac:dyDescent="0.25">
      <c r="A65" s="232" t="s">
        <v>216</v>
      </c>
      <c r="B65" s="25">
        <v>1</v>
      </c>
      <c r="C65" s="25">
        <v>2</v>
      </c>
      <c r="D65" s="25">
        <v>6</v>
      </c>
      <c r="E65" s="25">
        <v>13</v>
      </c>
      <c r="F65" s="229">
        <v>24</v>
      </c>
      <c r="G65" s="26">
        <v>2.7109274295358201</v>
      </c>
      <c r="H65" s="26">
        <v>5.3338731286364496</v>
      </c>
      <c r="I65" s="26">
        <v>15.8426834614135</v>
      </c>
      <c r="J65" s="26">
        <v>33.699844700320497</v>
      </c>
      <c r="K65" s="26">
        <v>61.184983027923799</v>
      </c>
    </row>
    <row r="66" spans="1:12" s="397" customFormat="1" ht="24.95" customHeight="1" x14ac:dyDescent="0.25">
      <c r="A66" s="28" t="s">
        <v>217</v>
      </c>
      <c r="B66" s="82"/>
      <c r="C66" s="82"/>
      <c r="D66" s="82"/>
      <c r="E66" s="82"/>
      <c r="F66" s="82"/>
      <c r="G66" s="82"/>
      <c r="H66" s="82"/>
      <c r="I66" s="82"/>
      <c r="J66" s="82"/>
      <c r="K66" s="82"/>
    </row>
    <row r="67" spans="1:12" s="397" customFormat="1" ht="15.95" customHeight="1" x14ac:dyDescent="0.25">
      <c r="A67" s="30" t="s">
        <v>231</v>
      </c>
      <c r="B67" s="82"/>
      <c r="C67" s="82"/>
      <c r="D67" s="82"/>
      <c r="E67" s="82"/>
      <c r="F67" s="82"/>
      <c r="G67" s="82"/>
      <c r="H67" s="82"/>
    </row>
    <row r="68" spans="1:12" s="397" customFormat="1" ht="18" customHeight="1" x14ac:dyDescent="0.25">
      <c r="A68" s="30" t="s">
        <v>783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</row>
    <row r="69" spans="1:12" s="397" customFormat="1" ht="18" customHeight="1" x14ac:dyDescent="0.25">
      <c r="A69" s="97" t="s">
        <v>781</v>
      </c>
      <c r="B69" s="82"/>
      <c r="C69" s="82"/>
      <c r="D69" s="82"/>
      <c r="E69" s="82"/>
      <c r="F69" s="82"/>
      <c r="G69" s="82"/>
      <c r="H69" s="82"/>
      <c r="I69" s="82"/>
      <c r="J69" s="82"/>
      <c r="K69" s="82"/>
    </row>
    <row r="70" spans="1:12" s="397" customFormat="1" ht="18" customHeight="1" x14ac:dyDescent="0.25">
      <c r="A70" s="90" t="s">
        <v>782</v>
      </c>
      <c r="B70" s="82"/>
      <c r="C70" s="82"/>
      <c r="D70" s="82"/>
      <c r="E70" s="82"/>
      <c r="F70" s="82"/>
      <c r="G70" s="82"/>
      <c r="H70" s="82"/>
      <c r="I70" s="82"/>
      <c r="J70" s="82"/>
      <c r="K70" s="82"/>
    </row>
    <row r="71" spans="1:12" s="397" customFormat="1" ht="18" customHeight="1" x14ac:dyDescent="0.25">
      <c r="A71" s="30" t="s">
        <v>219</v>
      </c>
      <c r="B71" s="82"/>
      <c r="C71" s="82"/>
      <c r="D71" s="82"/>
      <c r="E71" s="82"/>
      <c r="F71" s="82"/>
      <c r="G71" s="82"/>
      <c r="H71" s="82"/>
      <c r="I71" s="82"/>
      <c r="J71" s="82"/>
      <c r="K71" s="82"/>
    </row>
    <row r="72" spans="1:12" s="397" customFormat="1" ht="18" customHeight="1" x14ac:dyDescent="0.25">
      <c r="A72" s="69" t="s">
        <v>289</v>
      </c>
      <c r="B72" s="398"/>
      <c r="C72" s="398"/>
      <c r="D72" s="398"/>
      <c r="E72" s="398"/>
      <c r="F72" s="398"/>
      <c r="G72" s="398"/>
      <c r="H72" s="398"/>
      <c r="I72" s="398"/>
      <c r="J72" s="398"/>
      <c r="K72" s="398"/>
    </row>
    <row r="73" spans="1:12" s="397" customFormat="1" ht="15.75" x14ac:dyDescent="0.25">
      <c r="A73" s="69" t="s">
        <v>290</v>
      </c>
      <c r="B73" s="82"/>
      <c r="C73" s="82"/>
      <c r="D73" s="82"/>
      <c r="E73" s="82"/>
      <c r="F73" s="82"/>
      <c r="G73" s="82"/>
      <c r="H73" s="82"/>
      <c r="I73" s="82"/>
      <c r="J73" s="82"/>
      <c r="K73" s="82"/>
    </row>
    <row r="74" spans="1:12" ht="15.75" x14ac:dyDescent="0.25">
      <c r="A74" s="68" t="s">
        <v>140</v>
      </c>
      <c r="L74" s="34"/>
    </row>
  </sheetData>
  <sheetProtection algorithmName="SHA-512" hashValue="8IXX7nHuSGogDeuOu1MaHBWjUT7ojASiJTAgyQYoBhQC+t5ll+7nLqGTQtcBlkgE2pCkWTpxAjkrejkFvtKKQg==" saltValue="YVa9Y/DMSBwLis/8s2Ep5g==" spinCount="100000" sheet="1" objects="1" scenarios="1"/>
  <hyperlinks>
    <hyperlink ref="A74" location="'Table of Contents'!A1" display="Click here to return to the Table of Contents" xr:uid="{4F79E66B-7DF5-4B2B-BFE0-27B2E9A75A69}"/>
  </hyperlinks>
  <printOptions horizontalCentered="1"/>
  <pageMargins left="0.25" right="0.25" top="0.3" bottom="0.1" header="0.3" footer="0"/>
  <pageSetup scale="67" orientation="portrait"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67AE4-922D-458D-A5A3-48CC6CE4250B}">
  <sheetPr codeName="Sheet37">
    <pageSetUpPr fitToPage="1"/>
  </sheetPr>
  <dimension ref="A1:N74"/>
  <sheetViews>
    <sheetView zoomScaleNormal="100" workbookViewId="0">
      <selection activeCell="K2" sqref="K2"/>
    </sheetView>
  </sheetViews>
  <sheetFormatPr defaultRowHeight="12.75" x14ac:dyDescent="0.2"/>
  <cols>
    <col min="1" max="1" width="24" style="32" customWidth="1"/>
    <col min="2" max="11" width="10.7109375" style="32" customWidth="1"/>
    <col min="12" max="16384" width="9.140625" style="32"/>
  </cols>
  <sheetData>
    <row r="1" spans="1:14" s="58" customFormat="1" ht="21" customHeight="1" x14ac:dyDescent="0.25">
      <c r="A1" s="11" t="s">
        <v>582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4" ht="35.1" customHeight="1" x14ac:dyDescent="0.2">
      <c r="A2" s="11" t="s">
        <v>581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4" s="18" customFormat="1" ht="38.1" customHeight="1" x14ac:dyDescent="0.3">
      <c r="A3" s="293" t="s">
        <v>223</v>
      </c>
      <c r="B3" s="75" t="s">
        <v>143</v>
      </c>
      <c r="C3" s="76" t="s">
        <v>144</v>
      </c>
      <c r="D3" s="76" t="s">
        <v>145</v>
      </c>
      <c r="E3" s="76" t="s">
        <v>146</v>
      </c>
      <c r="F3" s="295" t="s">
        <v>147</v>
      </c>
      <c r="G3" s="76" t="s">
        <v>148</v>
      </c>
      <c r="H3" s="76" t="s">
        <v>149</v>
      </c>
      <c r="I3" s="76" t="s">
        <v>150</v>
      </c>
      <c r="J3" s="76" t="s">
        <v>151</v>
      </c>
      <c r="K3" s="76" t="s">
        <v>152</v>
      </c>
      <c r="N3" s="59"/>
    </row>
    <row r="4" spans="1:14" s="23" customFormat="1" ht="18" customHeight="1" x14ac:dyDescent="0.25">
      <c r="A4" s="294" t="s">
        <v>154</v>
      </c>
      <c r="B4" s="78">
        <v>5138</v>
      </c>
      <c r="C4" s="78">
        <v>5758</v>
      </c>
      <c r="D4" s="78">
        <v>6324</v>
      </c>
      <c r="E4" s="78">
        <v>6689</v>
      </c>
      <c r="F4" s="296">
        <v>5934</v>
      </c>
      <c r="G4" s="79">
        <v>26.3108053789156</v>
      </c>
      <c r="H4" s="79">
        <v>29.310853470498099</v>
      </c>
      <c r="I4" s="79">
        <v>32.058293532994298</v>
      </c>
      <c r="J4" s="79">
        <v>33.835346353591902</v>
      </c>
      <c r="K4" s="79">
        <v>30.016228182681999</v>
      </c>
    </row>
    <row r="5" spans="1:14" s="80" customFormat="1" ht="15" customHeight="1" x14ac:dyDescent="0.25">
      <c r="A5" s="232" t="s">
        <v>156</v>
      </c>
      <c r="B5" s="25">
        <v>166</v>
      </c>
      <c r="C5" s="25">
        <v>198</v>
      </c>
      <c r="D5" s="25">
        <v>203</v>
      </c>
      <c r="E5" s="25">
        <v>228</v>
      </c>
      <c r="F5" s="229">
        <v>171</v>
      </c>
      <c r="G5" s="26">
        <v>20.597800828410701</v>
      </c>
      <c r="H5" s="26">
        <v>24.427112175964702</v>
      </c>
      <c r="I5" s="26">
        <v>24.9636229237279</v>
      </c>
      <c r="J5" s="26">
        <v>27.903471568038398</v>
      </c>
      <c r="K5" s="26">
        <v>20.880193779713</v>
      </c>
    </row>
    <row r="6" spans="1:14" s="80" customFormat="1" ht="16.5" customHeight="1" x14ac:dyDescent="0.25">
      <c r="A6" s="233" t="s">
        <v>365</v>
      </c>
      <c r="B6" s="25">
        <v>25</v>
      </c>
      <c r="C6" s="25">
        <v>30</v>
      </c>
      <c r="D6" s="25">
        <v>28</v>
      </c>
      <c r="E6" s="25">
        <v>23</v>
      </c>
      <c r="F6" s="229">
        <v>20</v>
      </c>
      <c r="G6" s="26">
        <v>42.433485706983298</v>
      </c>
      <c r="H6" s="26">
        <v>50.576160305939801</v>
      </c>
      <c r="I6" s="26">
        <v>46.911637361860301</v>
      </c>
      <c r="J6" s="26">
        <v>38.358331605539803</v>
      </c>
      <c r="K6" s="26">
        <v>33.357916258373201</v>
      </c>
    </row>
    <row r="7" spans="1:14" s="80" customFormat="1" ht="15" customHeight="1" x14ac:dyDescent="0.25">
      <c r="A7" s="232" t="s">
        <v>158</v>
      </c>
      <c r="B7" s="25">
        <v>0</v>
      </c>
      <c r="C7" s="25">
        <v>0</v>
      </c>
      <c r="D7" s="25">
        <v>0</v>
      </c>
      <c r="E7" s="25">
        <v>0</v>
      </c>
      <c r="F7" s="229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</row>
    <row r="8" spans="1:14" s="80" customFormat="1" ht="15" customHeight="1" x14ac:dyDescent="0.25">
      <c r="A8" s="232" t="s">
        <v>159</v>
      </c>
      <c r="B8" s="25" t="s">
        <v>230</v>
      </c>
      <c r="C8" s="25" t="s">
        <v>230</v>
      </c>
      <c r="D8" s="25" t="s">
        <v>230</v>
      </c>
      <c r="E8" s="25" t="s">
        <v>230</v>
      </c>
      <c r="F8" s="229" t="s">
        <v>230</v>
      </c>
      <c r="G8" s="26" t="s">
        <v>230</v>
      </c>
      <c r="H8" s="26" t="s">
        <v>230</v>
      </c>
      <c r="I8" s="26" t="s">
        <v>230</v>
      </c>
      <c r="J8" s="26" t="s">
        <v>230</v>
      </c>
      <c r="K8" s="26" t="s">
        <v>230</v>
      </c>
    </row>
    <row r="9" spans="1:14" s="80" customFormat="1" ht="15" customHeight="1" x14ac:dyDescent="0.25">
      <c r="A9" s="232" t="s">
        <v>160</v>
      </c>
      <c r="B9" s="25">
        <v>16</v>
      </c>
      <c r="C9" s="25">
        <v>44</v>
      </c>
      <c r="D9" s="25">
        <v>52</v>
      </c>
      <c r="E9" s="25">
        <v>49</v>
      </c>
      <c r="F9" s="229">
        <v>57</v>
      </c>
      <c r="G9" s="26">
        <v>14.596132491487401</v>
      </c>
      <c r="H9" s="26">
        <v>39.818723318464102</v>
      </c>
      <c r="I9" s="26">
        <v>46.858429908257101</v>
      </c>
      <c r="J9" s="26">
        <v>46.662624582926902</v>
      </c>
      <c r="K9" s="26">
        <v>56.506124036575997</v>
      </c>
    </row>
    <row r="10" spans="1:14" s="80" customFormat="1" ht="15" customHeight="1" x14ac:dyDescent="0.25">
      <c r="A10" s="232" t="s">
        <v>161</v>
      </c>
      <c r="B10" s="25">
        <v>0</v>
      </c>
      <c r="C10" s="25" t="s">
        <v>230</v>
      </c>
      <c r="D10" s="25" t="s">
        <v>230</v>
      </c>
      <c r="E10" s="25" t="s">
        <v>230</v>
      </c>
      <c r="F10" s="229">
        <v>0</v>
      </c>
      <c r="G10" s="26">
        <v>0</v>
      </c>
      <c r="H10" s="26" t="s">
        <v>230</v>
      </c>
      <c r="I10" s="26" t="s">
        <v>230</v>
      </c>
      <c r="J10" s="26" t="s">
        <v>230</v>
      </c>
      <c r="K10" s="26">
        <v>0</v>
      </c>
    </row>
    <row r="11" spans="1:14" s="80" customFormat="1" ht="15" customHeight="1" x14ac:dyDescent="0.25">
      <c r="A11" s="232" t="s">
        <v>162</v>
      </c>
      <c r="B11" s="25">
        <v>0</v>
      </c>
      <c r="C11" s="25" t="s">
        <v>230</v>
      </c>
      <c r="D11" s="25" t="s">
        <v>230</v>
      </c>
      <c r="E11" s="25" t="s">
        <v>230</v>
      </c>
      <c r="F11" s="229" t="s">
        <v>230</v>
      </c>
      <c r="G11" s="26">
        <v>0</v>
      </c>
      <c r="H11" s="26" t="s">
        <v>230</v>
      </c>
      <c r="I11" s="26" t="s">
        <v>230</v>
      </c>
      <c r="J11" s="26" t="s">
        <v>230</v>
      </c>
      <c r="K11" s="26" t="s">
        <v>230</v>
      </c>
    </row>
    <row r="12" spans="1:14" s="80" customFormat="1" ht="15" customHeight="1" x14ac:dyDescent="0.25">
      <c r="A12" s="234" t="s">
        <v>163</v>
      </c>
      <c r="B12" s="25">
        <v>75</v>
      </c>
      <c r="C12" s="25">
        <v>122</v>
      </c>
      <c r="D12" s="25">
        <v>141</v>
      </c>
      <c r="E12" s="25">
        <v>118</v>
      </c>
      <c r="F12" s="229">
        <v>137</v>
      </c>
      <c r="G12" s="26">
        <v>13.5854976988147</v>
      </c>
      <c r="H12" s="26">
        <v>22.0173484629399</v>
      </c>
      <c r="I12" s="26">
        <v>25.2761031437492</v>
      </c>
      <c r="J12" s="26">
        <v>21.1223538461104</v>
      </c>
      <c r="K12" s="26">
        <v>24.4780206380902</v>
      </c>
    </row>
    <row r="13" spans="1:14" s="80" customFormat="1" ht="15" customHeight="1" x14ac:dyDescent="0.25">
      <c r="A13" s="232" t="s">
        <v>164</v>
      </c>
      <c r="B13" s="25" t="s">
        <v>230</v>
      </c>
      <c r="C13" s="25" t="s">
        <v>230</v>
      </c>
      <c r="D13" s="25" t="s">
        <v>230</v>
      </c>
      <c r="E13" s="25">
        <v>0</v>
      </c>
      <c r="F13" s="229" t="s">
        <v>230</v>
      </c>
      <c r="G13" s="26" t="s">
        <v>230</v>
      </c>
      <c r="H13" s="26" t="s">
        <v>230</v>
      </c>
      <c r="I13" s="26" t="s">
        <v>230</v>
      </c>
      <c r="J13" s="26">
        <v>0</v>
      </c>
      <c r="K13" s="26" t="s">
        <v>230</v>
      </c>
    </row>
    <row r="14" spans="1:14" s="80" customFormat="1" ht="15" customHeight="1" x14ac:dyDescent="0.25">
      <c r="A14" s="232" t="s">
        <v>165</v>
      </c>
      <c r="B14" s="25">
        <v>4</v>
      </c>
      <c r="C14" s="25">
        <v>9</v>
      </c>
      <c r="D14" s="25">
        <v>7</v>
      </c>
      <c r="E14" s="25">
        <v>10</v>
      </c>
      <c r="F14" s="229">
        <v>15</v>
      </c>
      <c r="G14" s="26">
        <v>4.3664076382885204</v>
      </c>
      <c r="H14" s="26">
        <v>9.7269282311176593</v>
      </c>
      <c r="I14" s="26">
        <v>7.4593169647901201</v>
      </c>
      <c r="J14" s="26">
        <v>10.6091887414002</v>
      </c>
      <c r="K14" s="26">
        <v>15.710591299037601</v>
      </c>
    </row>
    <row r="15" spans="1:14" s="80" customFormat="1" ht="15" customHeight="1" x14ac:dyDescent="0.25">
      <c r="A15" s="232" t="s">
        <v>166</v>
      </c>
      <c r="B15" s="25">
        <v>239</v>
      </c>
      <c r="C15" s="25">
        <v>181</v>
      </c>
      <c r="D15" s="25">
        <v>141</v>
      </c>
      <c r="E15" s="25">
        <v>129</v>
      </c>
      <c r="F15" s="229">
        <v>122</v>
      </c>
      <c r="G15" s="26">
        <v>48.374985300748399</v>
      </c>
      <c r="H15" s="26">
        <v>36.2610740728501</v>
      </c>
      <c r="I15" s="26">
        <v>27.971245699692201</v>
      </c>
      <c r="J15" s="26">
        <v>25.349357323530999</v>
      </c>
      <c r="K15" s="26">
        <v>23.806476936537699</v>
      </c>
    </row>
    <row r="16" spans="1:14" s="80" customFormat="1" ht="15" customHeight="1" x14ac:dyDescent="0.25">
      <c r="A16" s="232" t="s">
        <v>167</v>
      </c>
      <c r="B16" s="25" t="s">
        <v>230</v>
      </c>
      <c r="C16" s="25" t="s">
        <v>230</v>
      </c>
      <c r="D16" s="25" t="s">
        <v>230</v>
      </c>
      <c r="E16" s="25" t="s">
        <v>230</v>
      </c>
      <c r="F16" s="229" t="s">
        <v>230</v>
      </c>
      <c r="G16" s="26" t="s">
        <v>230</v>
      </c>
      <c r="H16" s="26" t="s">
        <v>230</v>
      </c>
      <c r="I16" s="26" t="s">
        <v>230</v>
      </c>
      <c r="J16" s="26" t="s">
        <v>230</v>
      </c>
      <c r="K16" s="26" t="s">
        <v>230</v>
      </c>
    </row>
    <row r="17" spans="1:11" s="80" customFormat="1" ht="15" customHeight="1" x14ac:dyDescent="0.25">
      <c r="A17" s="234" t="s">
        <v>168</v>
      </c>
      <c r="B17" s="25">
        <v>9</v>
      </c>
      <c r="C17" s="25">
        <v>18</v>
      </c>
      <c r="D17" s="25">
        <v>13</v>
      </c>
      <c r="E17" s="25">
        <v>12</v>
      </c>
      <c r="F17" s="229">
        <v>7</v>
      </c>
      <c r="G17" s="26">
        <v>13.081416913291401</v>
      </c>
      <c r="H17" s="26">
        <v>26.245731908593999</v>
      </c>
      <c r="I17" s="26">
        <v>19.0609027195081</v>
      </c>
      <c r="J17" s="26">
        <v>17.7828216441123</v>
      </c>
      <c r="K17" s="26">
        <v>10.477131021909001</v>
      </c>
    </row>
    <row r="18" spans="1:11" s="80" customFormat="1" ht="15" customHeight="1" x14ac:dyDescent="0.25">
      <c r="A18" s="232" t="s">
        <v>169</v>
      </c>
      <c r="B18" s="25">
        <v>5</v>
      </c>
      <c r="C18" s="25">
        <v>19</v>
      </c>
      <c r="D18" s="25">
        <v>11</v>
      </c>
      <c r="E18" s="25">
        <v>6</v>
      </c>
      <c r="F18" s="229">
        <v>6</v>
      </c>
      <c r="G18" s="26">
        <v>5.2933307136856804</v>
      </c>
      <c r="H18" s="26">
        <v>20.113550015105801</v>
      </c>
      <c r="I18" s="26">
        <v>11.6439903839885</v>
      </c>
      <c r="J18" s="26">
        <v>6.3041372653372099</v>
      </c>
      <c r="K18" s="26">
        <v>6.3434819782648502</v>
      </c>
    </row>
    <row r="19" spans="1:11" s="80" customFormat="1" ht="15" customHeight="1" x14ac:dyDescent="0.25">
      <c r="A19" s="232" t="s">
        <v>170</v>
      </c>
      <c r="B19" s="25">
        <v>0</v>
      </c>
      <c r="C19" s="25">
        <v>0</v>
      </c>
      <c r="D19" s="25">
        <v>0</v>
      </c>
      <c r="E19" s="25" t="s">
        <v>230</v>
      </c>
      <c r="F19" s="229">
        <v>0</v>
      </c>
      <c r="G19" s="26">
        <v>0</v>
      </c>
      <c r="H19" s="26">
        <v>0</v>
      </c>
      <c r="I19" s="26">
        <v>0</v>
      </c>
      <c r="J19" s="26" t="s">
        <v>230</v>
      </c>
      <c r="K19" s="26">
        <v>0</v>
      </c>
    </row>
    <row r="20" spans="1:11" s="80" customFormat="1" ht="15" customHeight="1" x14ac:dyDescent="0.25">
      <c r="A20" s="232" t="s">
        <v>171</v>
      </c>
      <c r="B20" s="25">
        <v>170</v>
      </c>
      <c r="C20" s="25">
        <v>181</v>
      </c>
      <c r="D20" s="25">
        <v>198</v>
      </c>
      <c r="E20" s="25">
        <v>162</v>
      </c>
      <c r="F20" s="229">
        <v>143</v>
      </c>
      <c r="G20" s="26">
        <v>37.613474137565497</v>
      </c>
      <c r="H20" s="26">
        <v>39.748696387268303</v>
      </c>
      <c r="I20" s="26">
        <v>43.122226615550503</v>
      </c>
      <c r="J20" s="26">
        <v>35.012134559677698</v>
      </c>
      <c r="K20" s="26">
        <v>30.8070985578989</v>
      </c>
    </row>
    <row r="21" spans="1:11" s="80" customFormat="1" ht="15" customHeight="1" x14ac:dyDescent="0.25">
      <c r="A21" s="232" t="s">
        <v>172</v>
      </c>
      <c r="B21" s="25">
        <v>13</v>
      </c>
      <c r="C21" s="25">
        <v>18</v>
      </c>
      <c r="D21" s="25">
        <v>21</v>
      </c>
      <c r="E21" s="25">
        <v>21</v>
      </c>
      <c r="F21" s="229">
        <v>21</v>
      </c>
      <c r="G21" s="26">
        <v>16.008653063709001</v>
      </c>
      <c r="H21" s="26">
        <v>21.926233780119901</v>
      </c>
      <c r="I21" s="26">
        <v>25.120959253756499</v>
      </c>
      <c r="J21" s="26">
        <v>25.108022519780999</v>
      </c>
      <c r="K21" s="26">
        <v>24.936944472692399</v>
      </c>
    </row>
    <row r="22" spans="1:11" s="80" customFormat="1" ht="15" customHeight="1" x14ac:dyDescent="0.25">
      <c r="A22" s="232" t="s">
        <v>173</v>
      </c>
      <c r="B22" s="25">
        <v>1</v>
      </c>
      <c r="C22" s="25">
        <v>3</v>
      </c>
      <c r="D22" s="25">
        <v>2</v>
      </c>
      <c r="E22" s="25">
        <v>9</v>
      </c>
      <c r="F22" s="229">
        <v>12</v>
      </c>
      <c r="G22" s="26">
        <v>3.0896503539149101</v>
      </c>
      <c r="H22" s="26">
        <v>9.2017651542116106</v>
      </c>
      <c r="I22" s="26">
        <v>6.1415250887864303</v>
      </c>
      <c r="J22" s="26">
        <v>27.793911544695298</v>
      </c>
      <c r="K22" s="26">
        <v>37.478095969967001</v>
      </c>
    </row>
    <row r="23" spans="1:11" s="80" customFormat="1" ht="15" customHeight="1" x14ac:dyDescent="0.25">
      <c r="A23" s="232" t="s">
        <v>174</v>
      </c>
      <c r="B23" s="25">
        <v>0</v>
      </c>
      <c r="C23" s="25" t="s">
        <v>230</v>
      </c>
      <c r="D23" s="25">
        <v>0</v>
      </c>
      <c r="E23" s="25" t="s">
        <v>230</v>
      </c>
      <c r="F23" s="229" t="s">
        <v>230</v>
      </c>
      <c r="G23" s="26">
        <v>0</v>
      </c>
      <c r="H23" s="26" t="s">
        <v>230</v>
      </c>
      <c r="I23" s="26">
        <v>0</v>
      </c>
      <c r="J23" s="26" t="s">
        <v>230</v>
      </c>
      <c r="K23" s="26" t="s">
        <v>230</v>
      </c>
    </row>
    <row r="24" spans="1:11" s="80" customFormat="1" ht="15" customHeight="1" x14ac:dyDescent="0.25">
      <c r="A24" s="232" t="s">
        <v>175</v>
      </c>
      <c r="B24" s="25">
        <v>1694</v>
      </c>
      <c r="C24" s="25">
        <v>1829</v>
      </c>
      <c r="D24" s="25">
        <v>2102</v>
      </c>
      <c r="E24" s="25">
        <v>2284</v>
      </c>
      <c r="F24" s="229">
        <v>1923</v>
      </c>
      <c r="G24" s="26">
        <v>33.668102938039802</v>
      </c>
      <c r="H24" s="26">
        <v>36.213257457099303</v>
      </c>
      <c r="I24" s="26">
        <v>41.620925826099899</v>
      </c>
      <c r="J24" s="26">
        <v>45.289313003164501</v>
      </c>
      <c r="K24" s="26">
        <v>38.303140611036298</v>
      </c>
    </row>
    <row r="25" spans="1:11" s="80" customFormat="1" ht="16.5" customHeight="1" x14ac:dyDescent="0.25">
      <c r="A25" s="233" t="s">
        <v>366</v>
      </c>
      <c r="B25" s="25">
        <v>142</v>
      </c>
      <c r="C25" s="25">
        <v>135</v>
      </c>
      <c r="D25" s="25">
        <v>147</v>
      </c>
      <c r="E25" s="25">
        <v>134</v>
      </c>
      <c r="F25" s="229">
        <v>169</v>
      </c>
      <c r="G25" s="26">
        <v>60.804545001702003</v>
      </c>
      <c r="H25" s="26">
        <v>57.766660230135997</v>
      </c>
      <c r="I25" s="26">
        <v>63.070902886495901</v>
      </c>
      <c r="J25" s="26">
        <v>57.685958984942701</v>
      </c>
      <c r="K25" s="26">
        <v>73.043236570572702</v>
      </c>
    </row>
    <row r="26" spans="1:11" s="80" customFormat="1" ht="16.5" customHeight="1" x14ac:dyDescent="0.25">
      <c r="A26" s="233" t="s">
        <v>367</v>
      </c>
      <c r="B26" s="25">
        <v>15</v>
      </c>
      <c r="C26" s="25">
        <v>17</v>
      </c>
      <c r="D26" s="25">
        <v>20</v>
      </c>
      <c r="E26" s="25">
        <v>28</v>
      </c>
      <c r="F26" s="229">
        <v>8</v>
      </c>
      <c r="G26" s="26">
        <v>21.653530616619101</v>
      </c>
      <c r="H26" s="26">
        <v>24.224952169843402</v>
      </c>
      <c r="I26" s="26">
        <v>28.430487066669301</v>
      </c>
      <c r="J26" s="26">
        <v>39.589402119235899</v>
      </c>
      <c r="K26" s="26">
        <v>11.330085688534099</v>
      </c>
    </row>
    <row r="27" spans="1:11" s="80" customFormat="1" ht="15" customHeight="1" x14ac:dyDescent="0.25">
      <c r="A27" s="232" t="s">
        <v>178</v>
      </c>
      <c r="B27" s="25">
        <v>21</v>
      </c>
      <c r="C27" s="25">
        <v>22</v>
      </c>
      <c r="D27" s="25">
        <v>30</v>
      </c>
      <c r="E27" s="25">
        <v>17</v>
      </c>
      <c r="F27" s="229">
        <v>14</v>
      </c>
      <c r="G27" s="26">
        <v>28.211741442051199</v>
      </c>
      <c r="H27" s="26">
        <v>29.3264136296992</v>
      </c>
      <c r="I27" s="26">
        <v>39.573782935407699</v>
      </c>
      <c r="J27" s="26">
        <v>22.326274902320701</v>
      </c>
      <c r="K27" s="26">
        <v>18.255413670810899</v>
      </c>
    </row>
    <row r="28" spans="1:11" s="80" customFormat="1" ht="15" customHeight="1" x14ac:dyDescent="0.25">
      <c r="A28" s="232" t="s">
        <v>179</v>
      </c>
      <c r="B28" s="25">
        <v>18</v>
      </c>
      <c r="C28" s="25">
        <v>19</v>
      </c>
      <c r="D28" s="25">
        <v>12</v>
      </c>
      <c r="E28" s="25">
        <v>14</v>
      </c>
      <c r="F28" s="229">
        <v>12</v>
      </c>
      <c r="G28" s="26">
        <v>13.787489929463799</v>
      </c>
      <c r="H28" s="26">
        <v>14.582391897159599</v>
      </c>
      <c r="I28" s="26">
        <v>9.2286834367858397</v>
      </c>
      <c r="J28" s="26">
        <v>10.8081898780081</v>
      </c>
      <c r="K28" s="26">
        <v>9.3529058399704894</v>
      </c>
    </row>
    <row r="29" spans="1:11" s="23" customFormat="1" ht="15" customHeight="1" x14ac:dyDescent="0.25">
      <c r="A29" s="232" t="s">
        <v>180</v>
      </c>
      <c r="B29" s="25" t="s">
        <v>230</v>
      </c>
      <c r="C29" s="25" t="s">
        <v>230</v>
      </c>
      <c r="D29" s="25">
        <v>0</v>
      </c>
      <c r="E29" s="25" t="s">
        <v>230</v>
      </c>
      <c r="F29" s="229" t="s">
        <v>230</v>
      </c>
      <c r="G29" s="26" t="s">
        <v>230</v>
      </c>
      <c r="H29" s="26" t="s">
        <v>230</v>
      </c>
      <c r="I29" s="26">
        <v>0</v>
      </c>
      <c r="J29" s="26" t="s">
        <v>230</v>
      </c>
      <c r="K29" s="26" t="s">
        <v>230</v>
      </c>
    </row>
    <row r="30" spans="1:11" s="23" customFormat="1" ht="15" customHeight="1" x14ac:dyDescent="0.25">
      <c r="A30" s="232" t="s">
        <v>181</v>
      </c>
      <c r="B30" s="25">
        <v>3</v>
      </c>
      <c r="C30" s="25">
        <v>3</v>
      </c>
      <c r="D30" s="25">
        <v>3</v>
      </c>
      <c r="E30" s="25">
        <v>2</v>
      </c>
      <c r="F30" s="229">
        <v>6</v>
      </c>
      <c r="G30" s="26">
        <v>6.7906097204772902</v>
      </c>
      <c r="H30" s="26">
        <v>6.7941549342975804</v>
      </c>
      <c r="I30" s="26">
        <v>6.7963326194400002</v>
      </c>
      <c r="J30" s="26">
        <v>4.5520584846254497</v>
      </c>
      <c r="K30" s="26">
        <v>13.778169429736201</v>
      </c>
    </row>
    <row r="31" spans="1:11" s="23" customFormat="1" ht="15" customHeight="1" x14ac:dyDescent="0.25">
      <c r="A31" s="232" t="s">
        <v>182</v>
      </c>
      <c r="B31" s="25">
        <v>13</v>
      </c>
      <c r="C31" s="25">
        <v>38</v>
      </c>
      <c r="D31" s="25">
        <v>64</v>
      </c>
      <c r="E31" s="25">
        <v>48</v>
      </c>
      <c r="F31" s="229">
        <v>32</v>
      </c>
      <c r="G31" s="26">
        <v>9.5392081922832901</v>
      </c>
      <c r="H31" s="26">
        <v>27.427491629514599</v>
      </c>
      <c r="I31" s="26">
        <v>45.716307962751102</v>
      </c>
      <c r="J31" s="26">
        <v>33.813644746063098</v>
      </c>
      <c r="K31" s="26">
        <v>22.301338104080202</v>
      </c>
    </row>
    <row r="32" spans="1:11" s="23" customFormat="1" ht="15" customHeight="1" x14ac:dyDescent="0.25">
      <c r="A32" s="232" t="s">
        <v>183</v>
      </c>
      <c r="B32" s="25">
        <v>0</v>
      </c>
      <c r="C32" s="25">
        <v>0</v>
      </c>
      <c r="D32" s="25">
        <v>0</v>
      </c>
      <c r="E32" s="25">
        <v>0</v>
      </c>
      <c r="F32" s="229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</row>
    <row r="33" spans="1:11" s="23" customFormat="1" ht="15" customHeight="1" x14ac:dyDescent="0.25">
      <c r="A33" s="232" t="s">
        <v>184</v>
      </c>
      <c r="B33" s="25" t="s">
        <v>230</v>
      </c>
      <c r="C33" s="25">
        <v>0</v>
      </c>
      <c r="D33" s="25" t="s">
        <v>230</v>
      </c>
      <c r="E33" s="25" t="s">
        <v>230</v>
      </c>
      <c r="F33" s="229">
        <v>0</v>
      </c>
      <c r="G33" s="26" t="s">
        <v>230</v>
      </c>
      <c r="H33" s="26">
        <v>0</v>
      </c>
      <c r="I33" s="26" t="s">
        <v>230</v>
      </c>
      <c r="J33" s="26" t="s">
        <v>230</v>
      </c>
      <c r="K33" s="26">
        <v>0</v>
      </c>
    </row>
    <row r="34" spans="1:11" s="23" customFormat="1" ht="15" customHeight="1" x14ac:dyDescent="0.25">
      <c r="A34" s="232" t="s">
        <v>185</v>
      </c>
      <c r="B34" s="25">
        <v>27</v>
      </c>
      <c r="C34" s="25">
        <v>39</v>
      </c>
      <c r="D34" s="25">
        <v>29</v>
      </c>
      <c r="E34" s="25">
        <v>24</v>
      </c>
      <c r="F34" s="229">
        <v>24</v>
      </c>
      <c r="G34" s="26">
        <v>12.0762390736793</v>
      </c>
      <c r="H34" s="26">
        <v>17.387478213335999</v>
      </c>
      <c r="I34" s="26">
        <v>12.870242955621</v>
      </c>
      <c r="J34" s="26">
        <v>10.6315897676924</v>
      </c>
      <c r="K34" s="26">
        <v>10.6910793468933</v>
      </c>
    </row>
    <row r="35" spans="1:11" s="23" customFormat="1" ht="15" customHeight="1" x14ac:dyDescent="0.25">
      <c r="A35" s="232" t="s">
        <v>186</v>
      </c>
      <c r="B35" s="25">
        <v>16</v>
      </c>
      <c r="C35" s="25">
        <v>6</v>
      </c>
      <c r="D35" s="25">
        <v>15</v>
      </c>
      <c r="E35" s="25">
        <v>12</v>
      </c>
      <c r="F35" s="229">
        <v>10</v>
      </c>
      <c r="G35" s="26">
        <v>22.611191717750099</v>
      </c>
      <c r="H35" s="26">
        <v>8.5126910720407594</v>
      </c>
      <c r="I35" s="26">
        <v>21.312057010236501</v>
      </c>
      <c r="J35" s="26">
        <v>17.138721173048101</v>
      </c>
      <c r="K35" s="26">
        <v>14.479224092226501</v>
      </c>
    </row>
    <row r="36" spans="1:11" s="23" customFormat="1" ht="15" customHeight="1" x14ac:dyDescent="0.25">
      <c r="A36" s="232" t="s">
        <v>187</v>
      </c>
      <c r="B36" s="25">
        <v>7</v>
      </c>
      <c r="C36" s="25">
        <v>4</v>
      </c>
      <c r="D36" s="25">
        <v>2</v>
      </c>
      <c r="E36" s="25">
        <v>7</v>
      </c>
      <c r="F36" s="229">
        <v>4</v>
      </c>
      <c r="G36" s="26">
        <v>14.396532750300899</v>
      </c>
      <c r="H36" s="26">
        <v>8.2069648952432992</v>
      </c>
      <c r="I36" s="26">
        <v>4.10754264141194</v>
      </c>
      <c r="J36" s="26">
        <v>14.422718098260001</v>
      </c>
      <c r="K36" s="26">
        <v>8.2776872374230805</v>
      </c>
    </row>
    <row r="37" spans="1:11" s="23" customFormat="1" ht="15" customHeight="1" x14ac:dyDescent="0.25">
      <c r="A37" s="232" t="s">
        <v>188</v>
      </c>
      <c r="B37" s="25">
        <v>289</v>
      </c>
      <c r="C37" s="25">
        <v>344</v>
      </c>
      <c r="D37" s="25">
        <v>415</v>
      </c>
      <c r="E37" s="25">
        <v>491</v>
      </c>
      <c r="F37" s="229">
        <v>426</v>
      </c>
      <c r="G37" s="26">
        <v>18.401459261840799</v>
      </c>
      <c r="H37" s="26">
        <v>21.773777338934998</v>
      </c>
      <c r="I37" s="26">
        <v>26.212272192181199</v>
      </c>
      <c r="J37" s="26">
        <v>30.992704680913899</v>
      </c>
      <c r="K37" s="26">
        <v>26.919480855104599</v>
      </c>
    </row>
    <row r="38" spans="1:11" s="23" customFormat="1" ht="15" customHeight="1" x14ac:dyDescent="0.25">
      <c r="A38" s="232" t="s">
        <v>189</v>
      </c>
      <c r="B38" s="25">
        <v>18</v>
      </c>
      <c r="C38" s="25">
        <v>20</v>
      </c>
      <c r="D38" s="25">
        <v>15</v>
      </c>
      <c r="E38" s="25">
        <v>23</v>
      </c>
      <c r="F38" s="229">
        <v>32</v>
      </c>
      <c r="G38" s="26">
        <v>9.8132372631001701</v>
      </c>
      <c r="H38" s="26">
        <v>10.709095346086199</v>
      </c>
      <c r="I38" s="26">
        <v>7.9019513980195502</v>
      </c>
      <c r="J38" s="26">
        <v>11.903489544230901</v>
      </c>
      <c r="K38" s="26">
        <v>16.480357450100001</v>
      </c>
    </row>
    <row r="39" spans="1:11" s="23" customFormat="1" ht="15" customHeight="1" x14ac:dyDescent="0.25">
      <c r="A39" s="232" t="s">
        <v>190</v>
      </c>
      <c r="B39" s="25">
        <v>0</v>
      </c>
      <c r="C39" s="25">
        <v>0</v>
      </c>
      <c r="D39" s="25">
        <v>0</v>
      </c>
      <c r="E39" s="25" t="s">
        <v>230</v>
      </c>
      <c r="F39" s="229" t="s">
        <v>230</v>
      </c>
      <c r="G39" s="26">
        <v>0</v>
      </c>
      <c r="H39" s="26">
        <v>0</v>
      </c>
      <c r="I39" s="26">
        <v>0</v>
      </c>
      <c r="J39" s="26" t="s">
        <v>230</v>
      </c>
      <c r="K39" s="26" t="s">
        <v>230</v>
      </c>
    </row>
    <row r="40" spans="1:11" s="23" customFormat="1" ht="15" customHeight="1" x14ac:dyDescent="0.25">
      <c r="A40" s="232" t="s">
        <v>191</v>
      </c>
      <c r="B40" s="25">
        <v>259</v>
      </c>
      <c r="C40" s="25">
        <v>241</v>
      </c>
      <c r="D40" s="25">
        <v>253</v>
      </c>
      <c r="E40" s="25">
        <v>332</v>
      </c>
      <c r="F40" s="229">
        <v>387</v>
      </c>
      <c r="G40" s="26">
        <v>22.1718765718614</v>
      </c>
      <c r="H40" s="26">
        <v>20.384197165390301</v>
      </c>
      <c r="I40" s="26">
        <v>21.1860326559962</v>
      </c>
      <c r="J40" s="26">
        <v>27.572767065838999</v>
      </c>
      <c r="K40" s="26">
        <v>31.911923856821399</v>
      </c>
    </row>
    <row r="41" spans="1:11" s="23" customFormat="1" ht="15" customHeight="1" x14ac:dyDescent="0.25">
      <c r="A41" s="232" t="s">
        <v>192</v>
      </c>
      <c r="B41" s="25">
        <v>199</v>
      </c>
      <c r="C41" s="25">
        <v>249</v>
      </c>
      <c r="D41" s="25">
        <v>299</v>
      </c>
      <c r="E41" s="25">
        <v>329</v>
      </c>
      <c r="F41" s="229">
        <v>261</v>
      </c>
      <c r="G41" s="26">
        <v>26.867349206715598</v>
      </c>
      <c r="H41" s="26">
        <v>33.371416110098998</v>
      </c>
      <c r="I41" s="26">
        <v>39.610575100491801</v>
      </c>
      <c r="J41" s="26">
        <v>43.244526391990902</v>
      </c>
      <c r="K41" s="26">
        <v>34.0840578626742</v>
      </c>
    </row>
    <row r="42" spans="1:11" s="23" customFormat="1" ht="15" customHeight="1" x14ac:dyDescent="0.25">
      <c r="A42" s="232" t="s">
        <v>193</v>
      </c>
      <c r="B42" s="25">
        <v>4</v>
      </c>
      <c r="C42" s="25">
        <v>2</v>
      </c>
      <c r="D42" s="25">
        <v>5</v>
      </c>
      <c r="E42" s="25">
        <v>0</v>
      </c>
      <c r="F42" s="229">
        <v>3</v>
      </c>
      <c r="G42" s="26">
        <v>13.505571772823901</v>
      </c>
      <c r="H42" s="26">
        <v>6.70323954503165</v>
      </c>
      <c r="I42" s="26">
        <v>16.5671154272721</v>
      </c>
      <c r="J42" s="26">
        <v>0</v>
      </c>
      <c r="K42" s="26">
        <v>9.6183114573936592</v>
      </c>
    </row>
    <row r="43" spans="1:11" s="23" customFormat="1" ht="15" customHeight="1" x14ac:dyDescent="0.25">
      <c r="A43" s="232" t="s">
        <v>194</v>
      </c>
      <c r="B43" s="25">
        <v>139</v>
      </c>
      <c r="C43" s="25">
        <v>203</v>
      </c>
      <c r="D43" s="25">
        <v>251</v>
      </c>
      <c r="E43" s="25">
        <v>372</v>
      </c>
      <c r="F43" s="229">
        <v>289</v>
      </c>
      <c r="G43" s="26">
        <v>13.1210251582804</v>
      </c>
      <c r="H43" s="26">
        <v>19.031165154553399</v>
      </c>
      <c r="I43" s="26">
        <v>23.3795313331517</v>
      </c>
      <c r="J43" s="26">
        <v>34.407005506969902</v>
      </c>
      <c r="K43" s="26">
        <v>26.650762824860099</v>
      </c>
    </row>
    <row r="44" spans="1:11" s="23" customFormat="1" ht="15" customHeight="1" x14ac:dyDescent="0.25">
      <c r="A44" s="232" t="s">
        <v>195</v>
      </c>
      <c r="B44" s="25">
        <v>508</v>
      </c>
      <c r="C44" s="25">
        <v>555</v>
      </c>
      <c r="D44" s="25">
        <v>515</v>
      </c>
      <c r="E44" s="25">
        <v>498</v>
      </c>
      <c r="F44" s="229">
        <v>478</v>
      </c>
      <c r="G44" s="26">
        <v>30.555442688000401</v>
      </c>
      <c r="H44" s="26">
        <v>33.191796062599799</v>
      </c>
      <c r="I44" s="26">
        <v>30.586712218215499</v>
      </c>
      <c r="J44" s="26">
        <v>29.513805516070999</v>
      </c>
      <c r="K44" s="26">
        <v>28.2690910148347</v>
      </c>
    </row>
    <row r="45" spans="1:11" s="23" customFormat="1" ht="15" customHeight="1" x14ac:dyDescent="0.25">
      <c r="A45" s="232" t="s">
        <v>196</v>
      </c>
      <c r="B45" s="25">
        <v>490</v>
      </c>
      <c r="C45" s="25">
        <v>516</v>
      </c>
      <c r="D45" s="25">
        <v>492</v>
      </c>
      <c r="E45" s="25">
        <v>463</v>
      </c>
      <c r="F45" s="229">
        <v>319</v>
      </c>
      <c r="G45" s="26">
        <v>109.074715677312</v>
      </c>
      <c r="H45" s="26">
        <v>113.47931945095399</v>
      </c>
      <c r="I45" s="26">
        <v>107.462574529845</v>
      </c>
      <c r="J45" s="26">
        <v>100.772850769435</v>
      </c>
      <c r="K45" s="26">
        <v>69.188618527720294</v>
      </c>
    </row>
    <row r="46" spans="1:11" s="23" customFormat="1" ht="15" customHeight="1" x14ac:dyDescent="0.25">
      <c r="A46" s="232" t="s">
        <v>197</v>
      </c>
      <c r="B46" s="25">
        <v>178</v>
      </c>
      <c r="C46" s="25">
        <v>218</v>
      </c>
      <c r="D46" s="25">
        <v>162</v>
      </c>
      <c r="E46" s="25">
        <v>121</v>
      </c>
      <c r="F46" s="229">
        <v>117</v>
      </c>
      <c r="G46" s="26">
        <v>48.462697695891201</v>
      </c>
      <c r="H46" s="26">
        <v>58.570123852957003</v>
      </c>
      <c r="I46" s="26">
        <v>43.006932423025098</v>
      </c>
      <c r="J46" s="26">
        <v>31.633600552146302</v>
      </c>
      <c r="K46" s="26">
        <v>30.302202079587399</v>
      </c>
    </row>
    <row r="47" spans="1:11" s="23" customFormat="1" ht="15" customHeight="1" x14ac:dyDescent="0.25">
      <c r="A47" s="232" t="s">
        <v>198</v>
      </c>
      <c r="B47" s="25">
        <v>17</v>
      </c>
      <c r="C47" s="25">
        <v>11</v>
      </c>
      <c r="D47" s="25">
        <v>16</v>
      </c>
      <c r="E47" s="25">
        <v>21</v>
      </c>
      <c r="F47" s="229">
        <v>10</v>
      </c>
      <c r="G47" s="26">
        <v>11.978871716942701</v>
      </c>
      <c r="H47" s="26">
        <v>7.7553877672970097</v>
      </c>
      <c r="I47" s="26">
        <v>11.271714304493599</v>
      </c>
      <c r="J47" s="26">
        <v>14.8627916033844</v>
      </c>
      <c r="K47" s="26">
        <v>7.1216190359559004</v>
      </c>
    </row>
    <row r="48" spans="1:11" s="23" customFormat="1" ht="15" customHeight="1" x14ac:dyDescent="0.25">
      <c r="A48" s="232" t="s">
        <v>199</v>
      </c>
      <c r="B48" s="25">
        <v>57</v>
      </c>
      <c r="C48" s="25">
        <v>58</v>
      </c>
      <c r="D48" s="25">
        <v>72</v>
      </c>
      <c r="E48" s="25">
        <v>81</v>
      </c>
      <c r="F48" s="229">
        <v>83</v>
      </c>
      <c r="G48" s="26">
        <v>15.0739920081422</v>
      </c>
      <c r="H48" s="26">
        <v>15.252951171927601</v>
      </c>
      <c r="I48" s="26">
        <v>18.915520768835599</v>
      </c>
      <c r="J48" s="26">
        <v>21.2151849953705</v>
      </c>
      <c r="K48" s="26">
        <v>21.778409691637901</v>
      </c>
    </row>
    <row r="49" spans="1:11" s="23" customFormat="1" ht="15" customHeight="1" x14ac:dyDescent="0.25">
      <c r="A49" s="232" t="s">
        <v>200</v>
      </c>
      <c r="B49" s="25">
        <v>22</v>
      </c>
      <c r="C49" s="25">
        <v>34</v>
      </c>
      <c r="D49" s="25">
        <v>51</v>
      </c>
      <c r="E49" s="25">
        <v>52</v>
      </c>
      <c r="F49" s="229">
        <v>33</v>
      </c>
      <c r="G49" s="26">
        <v>9.7774214852484</v>
      </c>
      <c r="H49" s="26">
        <v>15.091034187495699</v>
      </c>
      <c r="I49" s="26">
        <v>22.550577811750198</v>
      </c>
      <c r="J49" s="26">
        <v>22.897834572157699</v>
      </c>
      <c r="K49" s="26">
        <v>14.5733757252217</v>
      </c>
    </row>
    <row r="50" spans="1:11" s="23" customFormat="1" ht="15" customHeight="1" x14ac:dyDescent="0.25">
      <c r="A50" s="232" t="s">
        <v>201</v>
      </c>
      <c r="B50" s="25">
        <v>185</v>
      </c>
      <c r="C50" s="25">
        <v>186</v>
      </c>
      <c r="D50" s="25">
        <v>213</v>
      </c>
      <c r="E50" s="25">
        <v>275</v>
      </c>
      <c r="F50" s="229">
        <v>276</v>
      </c>
      <c r="G50" s="26">
        <v>19.005137453106499</v>
      </c>
      <c r="H50" s="26">
        <v>19.003582819630299</v>
      </c>
      <c r="I50" s="26">
        <v>21.701765201031399</v>
      </c>
      <c r="J50" s="26">
        <v>28.001297538752699</v>
      </c>
      <c r="K50" s="26">
        <v>28.065984427425999</v>
      </c>
    </row>
    <row r="51" spans="1:11" s="23" customFormat="1" ht="15" customHeight="1" x14ac:dyDescent="0.25">
      <c r="A51" s="232" t="s">
        <v>202</v>
      </c>
      <c r="B51" s="25">
        <v>26</v>
      </c>
      <c r="C51" s="25">
        <v>34</v>
      </c>
      <c r="D51" s="25">
        <v>31</v>
      </c>
      <c r="E51" s="25">
        <v>34</v>
      </c>
      <c r="F51" s="229">
        <v>28</v>
      </c>
      <c r="G51" s="26">
        <v>18.887739025240101</v>
      </c>
      <c r="H51" s="26">
        <v>24.7939622193412</v>
      </c>
      <c r="I51" s="26">
        <v>22.790863444700999</v>
      </c>
      <c r="J51" s="26">
        <v>25.103981006647899</v>
      </c>
      <c r="K51" s="26">
        <v>20.857926666305602</v>
      </c>
    </row>
    <row r="52" spans="1:11" s="23" customFormat="1" ht="15" customHeight="1" x14ac:dyDescent="0.25">
      <c r="A52" s="232" t="s">
        <v>203</v>
      </c>
      <c r="B52" s="25">
        <v>13</v>
      </c>
      <c r="C52" s="25">
        <v>17</v>
      </c>
      <c r="D52" s="25">
        <v>45</v>
      </c>
      <c r="E52" s="25">
        <v>28</v>
      </c>
      <c r="F52" s="229">
        <v>57</v>
      </c>
      <c r="G52" s="26">
        <v>14.7162822932538</v>
      </c>
      <c r="H52" s="26">
        <v>19.131836783954</v>
      </c>
      <c r="I52" s="26">
        <v>50.572862834750197</v>
      </c>
      <c r="J52" s="26">
        <v>31.518243886385299</v>
      </c>
      <c r="K52" s="26">
        <v>64.249481260189697</v>
      </c>
    </row>
    <row r="53" spans="1:11" s="23" customFormat="1" ht="15" customHeight="1" x14ac:dyDescent="0.25">
      <c r="A53" s="232" t="s">
        <v>204</v>
      </c>
      <c r="B53" s="25">
        <v>0</v>
      </c>
      <c r="C53" s="25">
        <v>0</v>
      </c>
      <c r="D53" s="25">
        <v>0</v>
      </c>
      <c r="E53" s="25">
        <v>0</v>
      </c>
      <c r="F53" s="229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</row>
    <row r="54" spans="1:11" s="23" customFormat="1" ht="15" customHeight="1" x14ac:dyDescent="0.25">
      <c r="A54" s="232" t="s">
        <v>205</v>
      </c>
      <c r="B54" s="25" t="s">
        <v>230</v>
      </c>
      <c r="C54" s="25" t="s">
        <v>230</v>
      </c>
      <c r="D54" s="25" t="s">
        <v>230</v>
      </c>
      <c r="E54" s="25" t="s">
        <v>230</v>
      </c>
      <c r="F54" s="229" t="s">
        <v>230</v>
      </c>
      <c r="G54" s="26" t="s">
        <v>230</v>
      </c>
      <c r="H54" s="26" t="s">
        <v>230</v>
      </c>
      <c r="I54" s="26" t="s">
        <v>230</v>
      </c>
      <c r="J54" s="26" t="s">
        <v>230</v>
      </c>
      <c r="K54" s="26" t="s">
        <v>230</v>
      </c>
    </row>
    <row r="55" spans="1:11" s="23" customFormat="1" ht="15" customHeight="1" x14ac:dyDescent="0.25">
      <c r="A55" s="232" t="s">
        <v>206</v>
      </c>
      <c r="B55" s="25">
        <v>33</v>
      </c>
      <c r="C55" s="25">
        <v>44</v>
      </c>
      <c r="D55" s="25">
        <v>57</v>
      </c>
      <c r="E55" s="25">
        <v>62</v>
      </c>
      <c r="F55" s="229">
        <v>44</v>
      </c>
      <c r="G55" s="26">
        <v>15.3125595081308</v>
      </c>
      <c r="H55" s="26">
        <v>20.2460015272876</v>
      </c>
      <c r="I55" s="26">
        <v>26.0766646486355</v>
      </c>
      <c r="J55" s="26">
        <v>28.1982113485053</v>
      </c>
      <c r="K55" s="26">
        <v>20.001674489375301</v>
      </c>
    </row>
    <row r="56" spans="1:11" s="23" customFormat="1" ht="15" customHeight="1" x14ac:dyDescent="0.25">
      <c r="A56" s="232" t="s">
        <v>207</v>
      </c>
      <c r="B56" s="25">
        <v>23</v>
      </c>
      <c r="C56" s="25">
        <v>54</v>
      </c>
      <c r="D56" s="25">
        <v>109</v>
      </c>
      <c r="E56" s="25">
        <v>71</v>
      </c>
      <c r="F56" s="229">
        <v>49</v>
      </c>
      <c r="G56" s="26">
        <v>9.2867828147052194</v>
      </c>
      <c r="H56" s="26">
        <v>21.815296373803299</v>
      </c>
      <c r="I56" s="26">
        <v>44.391979744398903</v>
      </c>
      <c r="J56" s="26">
        <v>29.1343633496632</v>
      </c>
      <c r="K56" s="26">
        <v>20.269866986037599</v>
      </c>
    </row>
    <row r="57" spans="1:11" s="23" customFormat="1" ht="15" customHeight="1" x14ac:dyDescent="0.25">
      <c r="A57" s="232" t="s">
        <v>208</v>
      </c>
      <c r="B57" s="25">
        <v>59</v>
      </c>
      <c r="C57" s="25">
        <v>90</v>
      </c>
      <c r="D57" s="25">
        <v>105</v>
      </c>
      <c r="E57" s="25">
        <v>96</v>
      </c>
      <c r="F57" s="229">
        <v>95</v>
      </c>
      <c r="G57" s="26">
        <v>21.9102939160822</v>
      </c>
      <c r="H57" s="26">
        <v>32.987225614940598</v>
      </c>
      <c r="I57" s="26">
        <v>38.242682605182097</v>
      </c>
      <c r="J57" s="26">
        <v>34.833609930812202</v>
      </c>
      <c r="K57" s="26">
        <v>34.3880664394677</v>
      </c>
    </row>
    <row r="58" spans="1:11" s="23" customFormat="1" ht="15" customHeight="1" x14ac:dyDescent="0.25">
      <c r="A58" s="232" t="s">
        <v>209</v>
      </c>
      <c r="B58" s="25">
        <v>6</v>
      </c>
      <c r="C58" s="25">
        <v>4</v>
      </c>
      <c r="D58" s="25">
        <v>10</v>
      </c>
      <c r="E58" s="25">
        <v>22</v>
      </c>
      <c r="F58" s="229">
        <v>17</v>
      </c>
      <c r="G58" s="26">
        <v>12.484103531042599</v>
      </c>
      <c r="H58" s="26">
        <v>8.1962048749129401</v>
      </c>
      <c r="I58" s="26">
        <v>20.162127295229499</v>
      </c>
      <c r="J58" s="26">
        <v>43.612539896624199</v>
      </c>
      <c r="K58" s="26">
        <v>34.065958979658397</v>
      </c>
    </row>
    <row r="59" spans="1:11" s="23" customFormat="1" ht="15" customHeight="1" x14ac:dyDescent="0.25">
      <c r="A59" s="232" t="s">
        <v>210</v>
      </c>
      <c r="B59" s="25">
        <v>3</v>
      </c>
      <c r="C59" s="25">
        <v>4</v>
      </c>
      <c r="D59" s="25">
        <v>3</v>
      </c>
      <c r="E59" s="25">
        <v>5</v>
      </c>
      <c r="F59" s="229">
        <v>15</v>
      </c>
      <c r="G59" s="26">
        <v>9.5044699187946105</v>
      </c>
      <c r="H59" s="26">
        <v>12.638677911104001</v>
      </c>
      <c r="I59" s="26">
        <v>9.4407022531171307</v>
      </c>
      <c r="J59" s="26">
        <v>15.5828712322991</v>
      </c>
      <c r="K59" s="26">
        <v>46.732497888784799</v>
      </c>
    </row>
    <row r="60" spans="1:11" s="23" customFormat="1" ht="15" customHeight="1" x14ac:dyDescent="0.25">
      <c r="A60" s="232" t="s">
        <v>211</v>
      </c>
      <c r="B60" s="25">
        <v>0</v>
      </c>
      <c r="C60" s="25" t="s">
        <v>230</v>
      </c>
      <c r="D60" s="25" t="s">
        <v>230</v>
      </c>
      <c r="E60" s="25" t="s">
        <v>230</v>
      </c>
      <c r="F60" s="229" t="s">
        <v>230</v>
      </c>
      <c r="G60" s="26">
        <v>0</v>
      </c>
      <c r="H60" s="26" t="s">
        <v>230</v>
      </c>
      <c r="I60" s="26" t="s">
        <v>230</v>
      </c>
      <c r="J60" s="26" t="s">
        <v>230</v>
      </c>
      <c r="K60" s="26" t="s">
        <v>230</v>
      </c>
    </row>
    <row r="61" spans="1:11" s="23" customFormat="1" ht="15" customHeight="1" x14ac:dyDescent="0.25">
      <c r="A61" s="232" t="s">
        <v>212</v>
      </c>
      <c r="B61" s="25">
        <v>41</v>
      </c>
      <c r="C61" s="25">
        <v>26</v>
      </c>
      <c r="D61" s="25">
        <v>16</v>
      </c>
      <c r="E61" s="25">
        <v>37</v>
      </c>
      <c r="F61" s="229">
        <v>57</v>
      </c>
      <c r="G61" s="26">
        <v>17.5349603459454</v>
      </c>
      <c r="H61" s="26">
        <v>11.0132904703447</v>
      </c>
      <c r="I61" s="26">
        <v>6.73186145541447</v>
      </c>
      <c r="J61" s="26">
        <v>15.447337382199599</v>
      </c>
      <c r="K61" s="26">
        <v>23.674567172644601</v>
      </c>
    </row>
    <row r="62" spans="1:11" s="23" customFormat="1" ht="15" customHeight="1" x14ac:dyDescent="0.25">
      <c r="A62" s="232" t="s">
        <v>213</v>
      </c>
      <c r="B62" s="25">
        <v>11</v>
      </c>
      <c r="C62" s="25">
        <v>6</v>
      </c>
      <c r="D62" s="25">
        <v>7</v>
      </c>
      <c r="E62" s="25">
        <v>7</v>
      </c>
      <c r="F62" s="229">
        <v>3</v>
      </c>
      <c r="G62" s="26">
        <v>39.515752415849398</v>
      </c>
      <c r="H62" s="26">
        <v>21.8245307725884</v>
      </c>
      <c r="I62" s="26">
        <v>25.363237798471001</v>
      </c>
      <c r="J62" s="26">
        <v>25.543469813982799</v>
      </c>
      <c r="K62" s="26">
        <v>11.0083497610627</v>
      </c>
    </row>
    <row r="63" spans="1:11" s="23" customFormat="1" ht="15" customHeight="1" x14ac:dyDescent="0.25">
      <c r="A63" s="232" t="s">
        <v>214</v>
      </c>
      <c r="B63" s="25">
        <v>27</v>
      </c>
      <c r="C63" s="25">
        <v>48</v>
      </c>
      <c r="D63" s="25">
        <v>77</v>
      </c>
      <c r="E63" s="25">
        <v>61</v>
      </c>
      <c r="F63" s="229">
        <v>65</v>
      </c>
      <c r="G63" s="26">
        <v>6.3871713093570097</v>
      </c>
      <c r="H63" s="26">
        <v>11.3721593077778</v>
      </c>
      <c r="I63" s="26">
        <v>18.2774368438366</v>
      </c>
      <c r="J63" s="26">
        <v>14.5592943404917</v>
      </c>
      <c r="K63" s="26">
        <v>15.577209677816899</v>
      </c>
    </row>
    <row r="64" spans="1:11" s="23" customFormat="1" ht="15" customHeight="1" x14ac:dyDescent="0.25">
      <c r="A64" s="232" t="s">
        <v>215</v>
      </c>
      <c r="B64" s="25">
        <v>19</v>
      </c>
      <c r="C64" s="25">
        <v>21</v>
      </c>
      <c r="D64" s="25">
        <v>29</v>
      </c>
      <c r="E64" s="25">
        <v>27</v>
      </c>
      <c r="F64" s="229">
        <v>24</v>
      </c>
      <c r="G64" s="26">
        <v>18.144918543569599</v>
      </c>
      <c r="H64" s="26">
        <v>19.8479624891044</v>
      </c>
      <c r="I64" s="26">
        <v>27.2743000497418</v>
      </c>
      <c r="J64" s="26">
        <v>25.3563508083454</v>
      </c>
      <c r="K64" s="26">
        <v>22.4428079071231</v>
      </c>
    </row>
    <row r="65" spans="1:12" s="23" customFormat="1" ht="15" customHeight="1" x14ac:dyDescent="0.25">
      <c r="A65" s="232" t="s">
        <v>216</v>
      </c>
      <c r="B65" s="25">
        <v>4</v>
      </c>
      <c r="C65" s="25">
        <v>3</v>
      </c>
      <c r="D65" s="25">
        <v>13</v>
      </c>
      <c r="E65" s="25">
        <v>18</v>
      </c>
      <c r="F65" s="229">
        <v>37</v>
      </c>
      <c r="G65" s="26">
        <v>10.4266439597532</v>
      </c>
      <c r="H65" s="26">
        <v>7.7067736915449796</v>
      </c>
      <c r="I65" s="26">
        <v>33.140753184335601</v>
      </c>
      <c r="J65" s="26">
        <v>45.586753284016801</v>
      </c>
      <c r="K65" s="26">
        <v>92.816297520961001</v>
      </c>
    </row>
    <row r="66" spans="1:12" s="397" customFormat="1" ht="24.95" customHeight="1" x14ac:dyDescent="0.25">
      <c r="A66" s="28" t="s">
        <v>217</v>
      </c>
      <c r="B66" s="82"/>
      <c r="C66" s="82"/>
      <c r="D66" s="82"/>
      <c r="E66" s="82"/>
      <c r="F66" s="82"/>
      <c r="G66" s="82"/>
      <c r="H66" s="82"/>
      <c r="I66" s="82"/>
      <c r="J66" s="82"/>
      <c r="K66" s="82"/>
    </row>
    <row r="67" spans="1:12" s="397" customFormat="1" ht="15.95" customHeight="1" x14ac:dyDescent="0.25">
      <c r="A67" s="30" t="s">
        <v>231</v>
      </c>
      <c r="B67" s="82"/>
      <c r="C67" s="82"/>
      <c r="D67" s="82"/>
      <c r="E67" s="82"/>
      <c r="F67" s="82"/>
      <c r="G67" s="82"/>
      <c r="H67" s="82"/>
    </row>
    <row r="68" spans="1:12" s="397" customFormat="1" ht="18" customHeight="1" x14ac:dyDescent="0.25">
      <c r="A68" s="30" t="s">
        <v>783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</row>
    <row r="69" spans="1:12" s="397" customFormat="1" ht="18" customHeight="1" x14ac:dyDescent="0.25">
      <c r="A69" s="97" t="s">
        <v>781</v>
      </c>
      <c r="B69" s="82"/>
      <c r="C69" s="82"/>
      <c r="D69" s="82"/>
      <c r="E69" s="82"/>
      <c r="F69" s="82"/>
      <c r="G69" s="82"/>
      <c r="H69" s="82"/>
      <c r="I69" s="82"/>
      <c r="J69" s="82"/>
      <c r="K69" s="82"/>
    </row>
    <row r="70" spans="1:12" s="397" customFormat="1" ht="18" customHeight="1" x14ac:dyDescent="0.25">
      <c r="A70" s="90" t="s">
        <v>782</v>
      </c>
      <c r="B70" s="82"/>
      <c r="C70" s="82"/>
      <c r="D70" s="82"/>
      <c r="E70" s="82"/>
      <c r="F70" s="82"/>
      <c r="G70" s="82"/>
      <c r="H70" s="82"/>
      <c r="I70" s="82"/>
      <c r="J70" s="82"/>
      <c r="K70" s="82"/>
    </row>
    <row r="71" spans="1:12" s="397" customFormat="1" ht="18" customHeight="1" x14ac:dyDescent="0.25">
      <c r="A71" s="30" t="s">
        <v>219</v>
      </c>
      <c r="B71" s="82"/>
      <c r="C71" s="82"/>
      <c r="D71" s="82"/>
      <c r="E71" s="82"/>
      <c r="F71" s="82"/>
      <c r="G71" s="82"/>
      <c r="H71" s="82"/>
      <c r="I71" s="82"/>
      <c r="J71" s="82"/>
      <c r="K71" s="82"/>
    </row>
    <row r="72" spans="1:12" s="397" customFormat="1" ht="18" customHeight="1" x14ac:dyDescent="0.25">
      <c r="A72" s="69" t="s">
        <v>289</v>
      </c>
      <c r="B72" s="398"/>
      <c r="C72" s="398"/>
      <c r="D72" s="398"/>
      <c r="E72" s="398"/>
      <c r="F72" s="398"/>
      <c r="G72" s="398"/>
      <c r="H72" s="398"/>
      <c r="I72" s="398"/>
      <c r="J72" s="398"/>
      <c r="K72" s="398"/>
    </row>
    <row r="73" spans="1:12" s="397" customFormat="1" ht="15.75" x14ac:dyDescent="0.25">
      <c r="A73" s="69" t="s">
        <v>290</v>
      </c>
      <c r="B73" s="82"/>
      <c r="C73" s="82"/>
      <c r="D73" s="82"/>
      <c r="E73" s="82"/>
      <c r="F73" s="82"/>
      <c r="G73" s="82"/>
      <c r="H73" s="82"/>
      <c r="I73" s="82"/>
      <c r="J73" s="82"/>
      <c r="K73" s="82"/>
    </row>
    <row r="74" spans="1:12" ht="15.75" x14ac:dyDescent="0.25">
      <c r="A74" s="68" t="s">
        <v>140</v>
      </c>
      <c r="L74" s="34"/>
    </row>
  </sheetData>
  <sheetProtection algorithmName="SHA-512" hashValue="GTKWIDSEcis6plCmzI3EUbMJtPVLYwyqanF2HC/M9ZsNzuVIy1OdGzKOjBvWv9gZIkWBxUect4IS3FGJcOiPag==" saltValue="3DMZ4hH7tNU/auXR3feaBg==" spinCount="100000" sheet="1" objects="1" scenarios="1"/>
  <hyperlinks>
    <hyperlink ref="A74" location="'Table of Contents'!A1" display="Click here to return to the Table of Contents" xr:uid="{69894AE0-9FF3-47AD-B4DA-586BC4F486CC}"/>
  </hyperlinks>
  <printOptions horizontalCentered="1"/>
  <pageMargins left="0.25" right="0.25" top="0.3" bottom="0.1" header="0.3" footer="0"/>
  <pageSetup scale="67" orientation="portrait" r:id="rId1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CF1F8-E467-4BF1-AB6F-26BC716AA9EF}">
  <sheetPr codeName="Sheet38">
    <pageSetUpPr fitToPage="1"/>
  </sheetPr>
  <dimension ref="A1:O48"/>
  <sheetViews>
    <sheetView zoomScaleNormal="100" workbookViewId="0">
      <selection activeCell="K2" sqref="K2"/>
    </sheetView>
  </sheetViews>
  <sheetFormatPr defaultRowHeight="12.75" x14ac:dyDescent="0.2"/>
  <cols>
    <col min="1" max="1" width="30.7109375" style="32" customWidth="1"/>
    <col min="2" max="11" width="10.7109375" style="32" customWidth="1"/>
    <col min="12" max="16384" width="9.140625" style="32"/>
  </cols>
  <sheetData>
    <row r="1" spans="1:15" ht="21" x14ac:dyDescent="0.2">
      <c r="A1" s="344" t="s">
        <v>720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5" ht="32.25" customHeight="1" x14ac:dyDescent="0.2">
      <c r="A2" s="344" t="s">
        <v>710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O2" s="85"/>
    </row>
    <row r="3" spans="1:15" ht="38.1" customHeight="1" x14ac:dyDescent="0.3">
      <c r="A3" s="213" t="s">
        <v>296</v>
      </c>
      <c r="B3" s="16" t="s">
        <v>143</v>
      </c>
      <c r="C3" s="16" t="s">
        <v>144</v>
      </c>
      <c r="D3" s="16" t="s">
        <v>145</v>
      </c>
      <c r="E3" s="16" t="s">
        <v>146</v>
      </c>
      <c r="F3" s="235" t="s">
        <v>147</v>
      </c>
      <c r="G3" s="17" t="s">
        <v>148</v>
      </c>
      <c r="H3" s="17" t="s">
        <v>149</v>
      </c>
      <c r="I3" s="17" t="s">
        <v>150</v>
      </c>
      <c r="J3" s="17" t="s">
        <v>151</v>
      </c>
      <c r="K3" s="17" t="s">
        <v>152</v>
      </c>
    </row>
    <row r="4" spans="1:15" s="23" customFormat="1" ht="15.75" customHeight="1" x14ac:dyDescent="0.25">
      <c r="A4" s="214" t="s">
        <v>239</v>
      </c>
      <c r="B4" s="44">
        <v>5901</v>
      </c>
      <c r="C4" s="44">
        <v>6692</v>
      </c>
      <c r="D4" s="44">
        <v>7640</v>
      </c>
      <c r="E4" s="44">
        <v>8241</v>
      </c>
      <c r="F4" s="236">
        <v>7513</v>
      </c>
      <c r="G4" s="45">
        <v>15</v>
      </c>
      <c r="H4" s="45">
        <v>16.899999999999999</v>
      </c>
      <c r="I4" s="45">
        <v>19.3</v>
      </c>
      <c r="J4" s="45">
        <v>20.7</v>
      </c>
      <c r="K4" s="45">
        <v>18.899999999999999</v>
      </c>
    </row>
    <row r="5" spans="1:15" s="23" customFormat="1" ht="15.75" customHeight="1" x14ac:dyDescent="0.25">
      <c r="A5" s="215" t="s">
        <v>297</v>
      </c>
      <c r="B5" s="47">
        <v>6</v>
      </c>
      <c r="C5" s="47">
        <v>4</v>
      </c>
      <c r="D5" s="47">
        <v>2</v>
      </c>
      <c r="E5" s="47">
        <v>2</v>
      </c>
      <c r="F5" s="237">
        <v>3</v>
      </c>
      <c r="G5" s="48">
        <v>0.1</v>
      </c>
      <c r="H5" s="48">
        <v>0.1</v>
      </c>
      <c r="I5" s="48">
        <v>0.03</v>
      </c>
      <c r="J5" s="48">
        <v>0.03</v>
      </c>
      <c r="K5" s="48">
        <v>0.04</v>
      </c>
    </row>
    <row r="6" spans="1:15" s="23" customFormat="1" ht="15.75" customHeight="1" x14ac:dyDescent="0.25">
      <c r="A6" s="216" t="s">
        <v>298</v>
      </c>
      <c r="B6" s="47">
        <v>222</v>
      </c>
      <c r="C6" s="47">
        <v>278</v>
      </c>
      <c r="D6" s="47">
        <v>329</v>
      </c>
      <c r="E6" s="47">
        <v>300</v>
      </c>
      <c r="F6" s="237">
        <v>252</v>
      </c>
      <c r="G6" s="48">
        <v>7.9</v>
      </c>
      <c r="H6" s="48">
        <v>9.9</v>
      </c>
      <c r="I6" s="48">
        <v>11.8</v>
      </c>
      <c r="J6" s="48">
        <v>10.8</v>
      </c>
      <c r="K6" s="48">
        <v>9.1</v>
      </c>
    </row>
    <row r="7" spans="1:15" s="23" customFormat="1" ht="15.75" customHeight="1" x14ac:dyDescent="0.25">
      <c r="A7" s="216" t="s">
        <v>299</v>
      </c>
      <c r="B7" s="47">
        <v>956</v>
      </c>
      <c r="C7" s="47">
        <v>1092</v>
      </c>
      <c r="D7" s="47">
        <v>1235</v>
      </c>
      <c r="E7" s="47">
        <v>1180</v>
      </c>
      <c r="F7" s="237">
        <v>1029</v>
      </c>
      <c r="G7" s="48">
        <v>31</v>
      </c>
      <c r="H7" s="48">
        <v>35.200000000000003</v>
      </c>
      <c r="I7" s="48">
        <v>40.200000000000003</v>
      </c>
      <c r="J7" s="48">
        <v>38.799999999999997</v>
      </c>
      <c r="K7" s="48">
        <v>34.1</v>
      </c>
    </row>
    <row r="8" spans="1:15" s="23" customFormat="1" ht="15.75" customHeight="1" x14ac:dyDescent="0.25">
      <c r="A8" s="216" t="s">
        <v>300</v>
      </c>
      <c r="B8" s="47">
        <v>1117</v>
      </c>
      <c r="C8" s="47">
        <v>1264</v>
      </c>
      <c r="D8" s="47">
        <v>1521</v>
      </c>
      <c r="E8" s="47">
        <v>1634</v>
      </c>
      <c r="F8" s="237">
        <v>1538</v>
      </c>
      <c r="G8" s="48">
        <v>42.7</v>
      </c>
      <c r="H8" s="48">
        <v>47.7</v>
      </c>
      <c r="I8" s="48">
        <v>56.2</v>
      </c>
      <c r="J8" s="48">
        <v>59.3</v>
      </c>
      <c r="K8" s="48">
        <v>55.2</v>
      </c>
    </row>
    <row r="9" spans="1:15" s="23" customFormat="1" ht="15.75" customHeight="1" x14ac:dyDescent="0.25">
      <c r="A9" s="216" t="s">
        <v>301</v>
      </c>
      <c r="B9" s="47">
        <v>955</v>
      </c>
      <c r="C9" s="47">
        <v>1082</v>
      </c>
      <c r="D9" s="47">
        <v>1322</v>
      </c>
      <c r="E9" s="47">
        <v>1464</v>
      </c>
      <c r="F9" s="237">
        <v>1369</v>
      </c>
      <c r="G9" s="48">
        <v>34.5</v>
      </c>
      <c r="H9" s="48">
        <v>39.6</v>
      </c>
      <c r="I9" s="48">
        <v>49.1</v>
      </c>
      <c r="J9" s="48">
        <v>55.2</v>
      </c>
      <c r="K9" s="48">
        <v>52.3</v>
      </c>
    </row>
    <row r="10" spans="1:15" s="23" customFormat="1" ht="15.75" customHeight="1" x14ac:dyDescent="0.25">
      <c r="A10" s="216" t="s">
        <v>302</v>
      </c>
      <c r="B10" s="47">
        <v>1269</v>
      </c>
      <c r="C10" s="47">
        <v>1472</v>
      </c>
      <c r="D10" s="47">
        <v>1659</v>
      </c>
      <c r="E10" s="47">
        <v>1902</v>
      </c>
      <c r="F10" s="237">
        <v>1780</v>
      </c>
      <c r="G10" s="48">
        <v>24.8</v>
      </c>
      <c r="H10" s="48">
        <v>28.6</v>
      </c>
      <c r="I10" s="48">
        <v>31.9</v>
      </c>
      <c r="J10" s="48">
        <v>36.4</v>
      </c>
      <c r="K10" s="48">
        <v>34</v>
      </c>
    </row>
    <row r="11" spans="1:15" s="23" customFormat="1" ht="15.75" customHeight="1" x14ac:dyDescent="0.25">
      <c r="A11" s="216" t="s">
        <v>303</v>
      </c>
      <c r="B11" s="47">
        <v>1375</v>
      </c>
      <c r="C11" s="47">
        <v>1497</v>
      </c>
      <c r="D11" s="47">
        <v>1572</v>
      </c>
      <c r="E11" s="47">
        <v>1759</v>
      </c>
      <c r="F11" s="237">
        <v>1542</v>
      </c>
      <c r="G11" s="48">
        <v>9</v>
      </c>
      <c r="H11" s="48">
        <v>9.6999999999999993</v>
      </c>
      <c r="I11" s="48">
        <v>10</v>
      </c>
      <c r="J11" s="48">
        <v>11.1</v>
      </c>
      <c r="K11" s="48">
        <v>9.6999999999999993</v>
      </c>
    </row>
    <row r="12" spans="1:15" s="23" customFormat="1" ht="15.75" customHeight="1" x14ac:dyDescent="0.25">
      <c r="A12" s="216" t="s">
        <v>304</v>
      </c>
      <c r="B12" s="47">
        <v>1</v>
      </c>
      <c r="C12" s="47">
        <v>3</v>
      </c>
      <c r="D12" s="47">
        <v>0</v>
      </c>
      <c r="E12" s="47">
        <v>0</v>
      </c>
      <c r="F12" s="237">
        <v>0</v>
      </c>
      <c r="G12" s="60" t="s">
        <v>305</v>
      </c>
      <c r="H12" s="60" t="s">
        <v>305</v>
      </c>
      <c r="I12" s="60" t="s">
        <v>305</v>
      </c>
      <c r="J12" s="60" t="s">
        <v>305</v>
      </c>
      <c r="K12" s="60" t="s">
        <v>305</v>
      </c>
    </row>
    <row r="13" spans="1:15" s="23" customFormat="1" ht="15.75" customHeight="1" x14ac:dyDescent="0.25">
      <c r="A13" s="217" t="s">
        <v>306</v>
      </c>
      <c r="B13" s="52">
        <v>760</v>
      </c>
      <c r="C13" s="52">
        <v>920</v>
      </c>
      <c r="D13" s="52">
        <v>1304</v>
      </c>
      <c r="E13" s="52">
        <v>1540</v>
      </c>
      <c r="F13" s="238">
        <v>1564</v>
      </c>
      <c r="G13" s="53">
        <v>3.9</v>
      </c>
      <c r="H13" s="53">
        <v>4.5999999999999996</v>
      </c>
      <c r="I13" s="53">
        <v>6.5</v>
      </c>
      <c r="J13" s="53">
        <v>7.7</v>
      </c>
      <c r="K13" s="53">
        <v>7.8</v>
      </c>
    </row>
    <row r="14" spans="1:15" s="23" customFormat="1" ht="15.75" customHeight="1" x14ac:dyDescent="0.25">
      <c r="A14" s="215" t="s">
        <v>307</v>
      </c>
      <c r="B14" s="47">
        <v>3</v>
      </c>
      <c r="C14" s="47">
        <v>3</v>
      </c>
      <c r="D14" s="47">
        <v>0</v>
      </c>
      <c r="E14" s="47">
        <v>1</v>
      </c>
      <c r="F14" s="237">
        <v>2</v>
      </c>
      <c r="G14" s="48">
        <v>0.1</v>
      </c>
      <c r="H14" s="48">
        <v>0.1</v>
      </c>
      <c r="I14" s="48">
        <v>0</v>
      </c>
      <c r="J14" s="48">
        <v>0.03</v>
      </c>
      <c r="K14" s="48">
        <v>0.1</v>
      </c>
    </row>
    <row r="15" spans="1:15" s="23" customFormat="1" ht="15.75" customHeight="1" x14ac:dyDescent="0.25">
      <c r="A15" s="216" t="s">
        <v>308</v>
      </c>
      <c r="B15" s="47">
        <v>57</v>
      </c>
      <c r="C15" s="47">
        <v>59</v>
      </c>
      <c r="D15" s="47">
        <v>90</v>
      </c>
      <c r="E15" s="47">
        <v>75</v>
      </c>
      <c r="F15" s="237">
        <v>67</v>
      </c>
      <c r="G15" s="48">
        <v>4.0999999999999996</v>
      </c>
      <c r="H15" s="48">
        <v>4.3</v>
      </c>
      <c r="I15" s="48">
        <v>6.6</v>
      </c>
      <c r="J15" s="48">
        <v>5.5</v>
      </c>
      <c r="K15" s="48">
        <v>4.9000000000000004</v>
      </c>
    </row>
    <row r="16" spans="1:15" s="23" customFormat="1" ht="15.75" customHeight="1" x14ac:dyDescent="0.25">
      <c r="A16" s="216" t="s">
        <v>309</v>
      </c>
      <c r="B16" s="47">
        <v>139</v>
      </c>
      <c r="C16" s="47">
        <v>161</v>
      </c>
      <c r="D16" s="47">
        <v>213</v>
      </c>
      <c r="E16" s="47">
        <v>224</v>
      </c>
      <c r="F16" s="237">
        <v>251</v>
      </c>
      <c r="G16" s="48">
        <v>9.4</v>
      </c>
      <c r="H16" s="48">
        <v>10.8</v>
      </c>
      <c r="I16" s="48">
        <v>14.4</v>
      </c>
      <c r="J16" s="48">
        <v>15.2</v>
      </c>
      <c r="K16" s="48">
        <v>17.2</v>
      </c>
    </row>
    <row r="17" spans="1:11" s="23" customFormat="1" ht="15.75" customHeight="1" x14ac:dyDescent="0.25">
      <c r="A17" s="216" t="s">
        <v>310</v>
      </c>
      <c r="B17" s="47">
        <v>146</v>
      </c>
      <c r="C17" s="47">
        <v>154</v>
      </c>
      <c r="D17" s="47">
        <v>264</v>
      </c>
      <c r="E17" s="47">
        <v>297</v>
      </c>
      <c r="F17" s="237">
        <v>306</v>
      </c>
      <c r="G17" s="48">
        <v>11.5</v>
      </c>
      <c r="H17" s="48">
        <v>12</v>
      </c>
      <c r="I17" s="48">
        <v>20.100000000000001</v>
      </c>
      <c r="J17" s="48">
        <v>22.2</v>
      </c>
      <c r="K17" s="48">
        <v>22.7</v>
      </c>
    </row>
    <row r="18" spans="1:11" s="23" customFormat="1" ht="15.75" customHeight="1" x14ac:dyDescent="0.25">
      <c r="A18" s="216" t="s">
        <v>311</v>
      </c>
      <c r="B18" s="47">
        <v>148</v>
      </c>
      <c r="C18" s="47">
        <v>149</v>
      </c>
      <c r="D18" s="47">
        <v>230</v>
      </c>
      <c r="E18" s="47">
        <v>270</v>
      </c>
      <c r="F18" s="237">
        <v>306</v>
      </c>
      <c r="G18" s="48">
        <v>11</v>
      </c>
      <c r="H18" s="48">
        <v>11.2</v>
      </c>
      <c r="I18" s="48">
        <v>17.5</v>
      </c>
      <c r="J18" s="48">
        <v>20.8</v>
      </c>
      <c r="K18" s="48">
        <v>23.8</v>
      </c>
    </row>
    <row r="19" spans="1:11" s="23" customFormat="1" ht="15.75" customHeight="1" x14ac:dyDescent="0.25">
      <c r="A19" s="216" t="s">
        <v>312</v>
      </c>
      <c r="B19" s="47">
        <v>156</v>
      </c>
      <c r="C19" s="47">
        <v>250</v>
      </c>
      <c r="D19" s="47">
        <v>324</v>
      </c>
      <c r="E19" s="47">
        <v>409</v>
      </c>
      <c r="F19" s="237">
        <v>406</v>
      </c>
      <c r="G19" s="48">
        <v>6.1</v>
      </c>
      <c r="H19" s="48">
        <v>9.8000000000000007</v>
      </c>
      <c r="I19" s="48">
        <v>12.6</v>
      </c>
      <c r="J19" s="48">
        <v>15.9</v>
      </c>
      <c r="K19" s="48">
        <v>15.8</v>
      </c>
    </row>
    <row r="20" spans="1:11" s="23" customFormat="1" ht="15.75" customHeight="1" x14ac:dyDescent="0.25">
      <c r="A20" s="216" t="s">
        <v>313</v>
      </c>
      <c r="B20" s="47">
        <v>110</v>
      </c>
      <c r="C20" s="47">
        <v>144</v>
      </c>
      <c r="D20" s="47">
        <v>183</v>
      </c>
      <c r="E20" s="47">
        <v>264</v>
      </c>
      <c r="F20" s="237">
        <v>226</v>
      </c>
      <c r="G20" s="48">
        <v>1.4</v>
      </c>
      <c r="H20" s="48">
        <v>1.8</v>
      </c>
      <c r="I20" s="48">
        <v>2.2000000000000002</v>
      </c>
      <c r="J20" s="48">
        <v>3.2</v>
      </c>
      <c r="K20" s="48">
        <v>2.7</v>
      </c>
    </row>
    <row r="21" spans="1:11" s="23" customFormat="1" ht="15.75" customHeight="1" x14ac:dyDescent="0.25">
      <c r="A21" s="216" t="s">
        <v>314</v>
      </c>
      <c r="B21" s="47">
        <v>1</v>
      </c>
      <c r="C21" s="47">
        <v>0</v>
      </c>
      <c r="D21" s="47">
        <v>0</v>
      </c>
      <c r="E21" s="47">
        <v>0</v>
      </c>
      <c r="F21" s="237">
        <v>0</v>
      </c>
      <c r="G21" s="60" t="s">
        <v>305</v>
      </c>
      <c r="H21" s="60" t="s">
        <v>305</v>
      </c>
      <c r="I21" s="60" t="s">
        <v>305</v>
      </c>
      <c r="J21" s="60" t="s">
        <v>305</v>
      </c>
      <c r="K21" s="60" t="s">
        <v>305</v>
      </c>
    </row>
    <row r="22" spans="1:11" s="23" customFormat="1" ht="15.75" customHeight="1" x14ac:dyDescent="0.25">
      <c r="A22" s="217" t="s">
        <v>315</v>
      </c>
      <c r="B22" s="52">
        <v>5138</v>
      </c>
      <c r="C22" s="52">
        <v>5758</v>
      </c>
      <c r="D22" s="52">
        <v>6324</v>
      </c>
      <c r="E22" s="52">
        <v>6689</v>
      </c>
      <c r="F22" s="238">
        <v>5934</v>
      </c>
      <c r="G22" s="53">
        <v>26.3</v>
      </c>
      <c r="H22" s="53">
        <v>29.3</v>
      </c>
      <c r="I22" s="53">
        <v>32.1</v>
      </c>
      <c r="J22" s="53">
        <v>33.799999999999997</v>
      </c>
      <c r="K22" s="53">
        <v>30</v>
      </c>
    </row>
    <row r="23" spans="1:11" s="23" customFormat="1" ht="15.75" customHeight="1" x14ac:dyDescent="0.25">
      <c r="A23" s="215" t="s">
        <v>316</v>
      </c>
      <c r="B23" s="47">
        <v>3</v>
      </c>
      <c r="C23" s="47">
        <v>1</v>
      </c>
      <c r="D23" s="47">
        <v>2</v>
      </c>
      <c r="E23" s="47">
        <v>1</v>
      </c>
      <c r="F23" s="237">
        <v>1</v>
      </c>
      <c r="G23" s="48">
        <v>0.1</v>
      </c>
      <c r="H23" s="48">
        <v>0.03</v>
      </c>
      <c r="I23" s="48">
        <v>0.1</v>
      </c>
      <c r="J23" s="48">
        <v>0.03</v>
      </c>
      <c r="K23" s="48">
        <v>0.03</v>
      </c>
    </row>
    <row r="24" spans="1:11" s="23" customFormat="1" ht="15.75" customHeight="1" x14ac:dyDescent="0.25">
      <c r="A24" s="216" t="s">
        <v>317</v>
      </c>
      <c r="B24" s="47">
        <v>165</v>
      </c>
      <c r="C24" s="47">
        <v>219</v>
      </c>
      <c r="D24" s="47">
        <v>239</v>
      </c>
      <c r="E24" s="47">
        <v>225</v>
      </c>
      <c r="F24" s="237">
        <v>184</v>
      </c>
      <c r="G24" s="48">
        <v>11.5</v>
      </c>
      <c r="H24" s="48">
        <v>15.3</v>
      </c>
      <c r="I24" s="48">
        <v>16.8</v>
      </c>
      <c r="J24" s="48">
        <v>15.9</v>
      </c>
      <c r="K24" s="48">
        <v>13.1</v>
      </c>
    </row>
    <row r="25" spans="1:11" s="23" customFormat="1" ht="15.75" customHeight="1" x14ac:dyDescent="0.25">
      <c r="A25" s="216" t="s">
        <v>318</v>
      </c>
      <c r="B25" s="47">
        <v>817</v>
      </c>
      <c r="C25" s="47">
        <v>929</v>
      </c>
      <c r="D25" s="47">
        <v>1022</v>
      </c>
      <c r="E25" s="47">
        <v>954</v>
      </c>
      <c r="F25" s="237">
        <v>775</v>
      </c>
      <c r="G25" s="48">
        <v>50.9</v>
      </c>
      <c r="H25" s="48">
        <v>57.8</v>
      </c>
      <c r="I25" s="48">
        <v>64.3</v>
      </c>
      <c r="J25" s="48">
        <v>60.6</v>
      </c>
      <c r="K25" s="48">
        <v>49.8</v>
      </c>
    </row>
    <row r="26" spans="1:11" s="23" customFormat="1" ht="15.75" customHeight="1" x14ac:dyDescent="0.25">
      <c r="A26" s="216" t="s">
        <v>319</v>
      </c>
      <c r="B26" s="47">
        <v>971</v>
      </c>
      <c r="C26" s="47">
        <v>1106</v>
      </c>
      <c r="D26" s="47">
        <v>1254</v>
      </c>
      <c r="E26" s="47">
        <v>1333</v>
      </c>
      <c r="F26" s="237">
        <v>1230</v>
      </c>
      <c r="G26" s="48">
        <v>72.2</v>
      </c>
      <c r="H26" s="48">
        <v>81</v>
      </c>
      <c r="I26" s="48">
        <v>89.9</v>
      </c>
      <c r="J26" s="48">
        <v>94</v>
      </c>
      <c r="K26" s="48">
        <v>85.5</v>
      </c>
    </row>
    <row r="27" spans="1:11" s="23" customFormat="1" ht="15.75" customHeight="1" x14ac:dyDescent="0.25">
      <c r="A27" s="216" t="s">
        <v>320</v>
      </c>
      <c r="B27" s="47">
        <v>806</v>
      </c>
      <c r="C27" s="47">
        <v>932</v>
      </c>
      <c r="D27" s="47">
        <v>1088</v>
      </c>
      <c r="E27" s="47">
        <v>1193</v>
      </c>
      <c r="F27" s="237">
        <v>1059</v>
      </c>
      <c r="G27" s="48">
        <v>56.7</v>
      </c>
      <c r="H27" s="48">
        <v>66.3</v>
      </c>
      <c r="I27" s="48">
        <v>78.900000000000006</v>
      </c>
      <c r="J27" s="48">
        <v>88.2</v>
      </c>
      <c r="K27" s="48">
        <v>79.400000000000006</v>
      </c>
    </row>
    <row r="28" spans="1:11" s="23" customFormat="1" ht="15.75" customHeight="1" x14ac:dyDescent="0.25">
      <c r="A28" s="216" t="s">
        <v>321</v>
      </c>
      <c r="B28" s="47">
        <v>1111</v>
      </c>
      <c r="C28" s="47">
        <v>1218</v>
      </c>
      <c r="D28" s="47">
        <v>1331</v>
      </c>
      <c r="E28" s="47">
        <v>1488</v>
      </c>
      <c r="F28" s="237">
        <v>1373</v>
      </c>
      <c r="G28" s="48">
        <v>43.2</v>
      </c>
      <c r="H28" s="48">
        <v>46.9</v>
      </c>
      <c r="I28" s="48">
        <v>50.6</v>
      </c>
      <c r="J28" s="48">
        <v>56.1</v>
      </c>
      <c r="K28" s="48">
        <v>51.6</v>
      </c>
    </row>
    <row r="29" spans="1:11" s="23" customFormat="1" ht="15.75" customHeight="1" x14ac:dyDescent="0.25">
      <c r="A29" s="216" t="s">
        <v>322</v>
      </c>
      <c r="B29" s="47">
        <v>1265</v>
      </c>
      <c r="C29" s="47">
        <v>1350</v>
      </c>
      <c r="D29" s="47">
        <v>1388</v>
      </c>
      <c r="E29" s="47">
        <v>1495</v>
      </c>
      <c r="F29" s="237">
        <v>1312</v>
      </c>
      <c r="G29" s="48">
        <v>17.399999999999999</v>
      </c>
      <c r="H29" s="48">
        <v>18.3</v>
      </c>
      <c r="I29" s="48">
        <v>18.600000000000001</v>
      </c>
      <c r="J29" s="48">
        <v>19.899999999999999</v>
      </c>
      <c r="K29" s="48">
        <v>17.3</v>
      </c>
    </row>
    <row r="30" spans="1:11" s="23" customFormat="1" ht="15.75" customHeight="1" x14ac:dyDescent="0.25">
      <c r="A30" s="216" t="s">
        <v>323</v>
      </c>
      <c r="B30" s="47">
        <v>0</v>
      </c>
      <c r="C30" s="47">
        <v>3</v>
      </c>
      <c r="D30" s="47">
        <v>0</v>
      </c>
      <c r="E30" s="47">
        <v>0</v>
      </c>
      <c r="F30" s="237">
        <v>0</v>
      </c>
      <c r="G30" s="60" t="s">
        <v>305</v>
      </c>
      <c r="H30" s="60" t="s">
        <v>305</v>
      </c>
      <c r="I30" s="60" t="s">
        <v>305</v>
      </c>
      <c r="J30" s="60" t="s">
        <v>305</v>
      </c>
      <c r="K30" s="60" t="s">
        <v>305</v>
      </c>
    </row>
    <row r="31" spans="1:11" s="23" customFormat="1" ht="15.75" customHeight="1" x14ac:dyDescent="0.25">
      <c r="A31" s="217" t="s">
        <v>324</v>
      </c>
      <c r="B31" s="52">
        <v>3</v>
      </c>
      <c r="C31" s="52">
        <v>14</v>
      </c>
      <c r="D31" s="52">
        <v>12</v>
      </c>
      <c r="E31" s="52">
        <v>12</v>
      </c>
      <c r="F31" s="238">
        <v>15</v>
      </c>
      <c r="G31" s="61" t="s">
        <v>305</v>
      </c>
      <c r="H31" s="61" t="s">
        <v>305</v>
      </c>
      <c r="I31" s="61" t="s">
        <v>305</v>
      </c>
      <c r="J31" s="61" t="s">
        <v>305</v>
      </c>
      <c r="K31" s="61" t="s">
        <v>305</v>
      </c>
    </row>
    <row r="32" spans="1:11" s="23" customFormat="1" ht="15.75" customHeight="1" x14ac:dyDescent="0.25">
      <c r="A32" s="215" t="s">
        <v>325</v>
      </c>
      <c r="B32" s="47">
        <v>0</v>
      </c>
      <c r="C32" s="47">
        <v>0</v>
      </c>
      <c r="D32" s="47">
        <v>0</v>
      </c>
      <c r="E32" s="47">
        <v>0</v>
      </c>
      <c r="F32" s="237">
        <v>0</v>
      </c>
      <c r="G32" s="62" t="s">
        <v>305</v>
      </c>
      <c r="H32" s="62" t="s">
        <v>305</v>
      </c>
      <c r="I32" s="62" t="s">
        <v>305</v>
      </c>
      <c r="J32" s="62" t="s">
        <v>305</v>
      </c>
      <c r="K32" s="62" t="s">
        <v>305</v>
      </c>
    </row>
    <row r="33" spans="1:11" s="23" customFormat="1" ht="15.75" customHeight="1" x14ac:dyDescent="0.25">
      <c r="A33" s="216" t="s">
        <v>326</v>
      </c>
      <c r="B33" s="47">
        <v>0</v>
      </c>
      <c r="C33" s="47">
        <v>0</v>
      </c>
      <c r="D33" s="47">
        <v>0</v>
      </c>
      <c r="E33" s="47">
        <v>0</v>
      </c>
      <c r="F33" s="237">
        <v>1</v>
      </c>
      <c r="G33" s="62" t="s">
        <v>305</v>
      </c>
      <c r="H33" s="62" t="s">
        <v>305</v>
      </c>
      <c r="I33" s="62" t="s">
        <v>305</v>
      </c>
      <c r="J33" s="62" t="s">
        <v>305</v>
      </c>
      <c r="K33" s="62" t="s">
        <v>305</v>
      </c>
    </row>
    <row r="34" spans="1:11" s="23" customFormat="1" ht="15.75" customHeight="1" x14ac:dyDescent="0.25">
      <c r="A34" s="216" t="s">
        <v>327</v>
      </c>
      <c r="B34" s="47">
        <v>0</v>
      </c>
      <c r="C34" s="47">
        <v>2</v>
      </c>
      <c r="D34" s="47">
        <v>0</v>
      </c>
      <c r="E34" s="47">
        <v>2</v>
      </c>
      <c r="F34" s="237">
        <v>3</v>
      </c>
      <c r="G34" s="62" t="s">
        <v>305</v>
      </c>
      <c r="H34" s="62" t="s">
        <v>305</v>
      </c>
      <c r="I34" s="62" t="s">
        <v>305</v>
      </c>
      <c r="J34" s="62" t="s">
        <v>305</v>
      </c>
      <c r="K34" s="62" t="s">
        <v>305</v>
      </c>
    </row>
    <row r="35" spans="1:11" s="23" customFormat="1" ht="15.75" customHeight="1" x14ac:dyDescent="0.25">
      <c r="A35" s="216" t="s">
        <v>328</v>
      </c>
      <c r="B35" s="47">
        <v>0</v>
      </c>
      <c r="C35" s="47">
        <v>4</v>
      </c>
      <c r="D35" s="47">
        <v>3</v>
      </c>
      <c r="E35" s="47">
        <v>4</v>
      </c>
      <c r="F35" s="237">
        <v>2</v>
      </c>
      <c r="G35" s="62" t="s">
        <v>305</v>
      </c>
      <c r="H35" s="62" t="s">
        <v>305</v>
      </c>
      <c r="I35" s="62" t="s">
        <v>305</v>
      </c>
      <c r="J35" s="62" t="s">
        <v>305</v>
      </c>
      <c r="K35" s="62" t="s">
        <v>305</v>
      </c>
    </row>
    <row r="36" spans="1:11" s="23" customFormat="1" ht="15.75" customHeight="1" x14ac:dyDescent="0.25">
      <c r="A36" s="216" t="s">
        <v>329</v>
      </c>
      <c r="B36" s="47">
        <v>1</v>
      </c>
      <c r="C36" s="47">
        <v>1</v>
      </c>
      <c r="D36" s="47">
        <v>4</v>
      </c>
      <c r="E36" s="47">
        <v>1</v>
      </c>
      <c r="F36" s="237">
        <v>4</v>
      </c>
      <c r="G36" s="62" t="s">
        <v>305</v>
      </c>
      <c r="H36" s="62" t="s">
        <v>305</v>
      </c>
      <c r="I36" s="62" t="s">
        <v>305</v>
      </c>
      <c r="J36" s="62" t="s">
        <v>305</v>
      </c>
      <c r="K36" s="62" t="s">
        <v>305</v>
      </c>
    </row>
    <row r="37" spans="1:11" s="23" customFormat="1" ht="15.75" customHeight="1" x14ac:dyDescent="0.25">
      <c r="A37" s="216" t="s">
        <v>330</v>
      </c>
      <c r="B37" s="47">
        <v>2</v>
      </c>
      <c r="C37" s="47">
        <v>4</v>
      </c>
      <c r="D37" s="47">
        <v>4</v>
      </c>
      <c r="E37" s="47">
        <v>5</v>
      </c>
      <c r="F37" s="237">
        <v>1</v>
      </c>
      <c r="G37" s="62" t="s">
        <v>305</v>
      </c>
      <c r="H37" s="62" t="s">
        <v>305</v>
      </c>
      <c r="I37" s="62" t="s">
        <v>305</v>
      </c>
      <c r="J37" s="62" t="s">
        <v>305</v>
      </c>
      <c r="K37" s="62" t="s">
        <v>305</v>
      </c>
    </row>
    <row r="38" spans="1:11" s="23" customFormat="1" ht="15.75" customHeight="1" x14ac:dyDescent="0.25">
      <c r="A38" s="216" t="s">
        <v>331</v>
      </c>
      <c r="B38" s="47">
        <v>0</v>
      </c>
      <c r="C38" s="47">
        <v>3</v>
      </c>
      <c r="D38" s="47">
        <v>1</v>
      </c>
      <c r="E38" s="47">
        <v>0</v>
      </c>
      <c r="F38" s="237">
        <v>4</v>
      </c>
      <c r="G38" s="62" t="s">
        <v>305</v>
      </c>
      <c r="H38" s="62" t="s">
        <v>305</v>
      </c>
      <c r="I38" s="62" t="s">
        <v>305</v>
      </c>
      <c r="J38" s="62" t="s">
        <v>305</v>
      </c>
      <c r="K38" s="62" t="s">
        <v>305</v>
      </c>
    </row>
    <row r="39" spans="1:11" s="23" customFormat="1" ht="15.75" customHeight="1" x14ac:dyDescent="0.25">
      <c r="A39" s="216" t="s">
        <v>332</v>
      </c>
      <c r="B39" s="47">
        <v>0</v>
      </c>
      <c r="C39" s="47">
        <v>0</v>
      </c>
      <c r="D39" s="47">
        <v>0</v>
      </c>
      <c r="E39" s="47">
        <v>0</v>
      </c>
      <c r="F39" s="237">
        <v>0</v>
      </c>
      <c r="G39" s="63" t="s">
        <v>305</v>
      </c>
      <c r="H39" s="63" t="s">
        <v>305</v>
      </c>
      <c r="I39" s="63" t="s">
        <v>305</v>
      </c>
      <c r="J39" s="63" t="s">
        <v>305</v>
      </c>
      <c r="K39" s="63" t="s">
        <v>305</v>
      </c>
    </row>
    <row r="40" spans="1:11" s="82" customFormat="1" ht="26.25" customHeight="1" x14ac:dyDescent="0.25">
      <c r="A40" s="408" t="s">
        <v>788</v>
      </c>
      <c r="B40" s="401"/>
      <c r="C40" s="401"/>
      <c r="D40" s="401"/>
      <c r="E40" s="401"/>
      <c r="F40" s="407"/>
      <c r="G40" s="402"/>
      <c r="H40" s="402"/>
      <c r="I40" s="402"/>
      <c r="J40" s="402"/>
      <c r="K40" s="402"/>
    </row>
    <row r="41" spans="1:11" s="98" customFormat="1" ht="15.75" x14ac:dyDescent="0.25">
      <c r="A41" s="97" t="s">
        <v>786</v>
      </c>
    </row>
    <row r="42" spans="1:11" s="98" customFormat="1" ht="15.75" x14ac:dyDescent="0.25">
      <c r="A42" s="90" t="s">
        <v>728</v>
      </c>
    </row>
    <row r="43" spans="1:11" s="397" customFormat="1" ht="18" customHeight="1" x14ac:dyDescent="0.25">
      <c r="A43" s="30" t="s">
        <v>219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</row>
    <row r="44" spans="1:11" s="397" customFormat="1" ht="20.100000000000001" customHeight="1" x14ac:dyDescent="0.25">
      <c r="A44" s="69" t="s">
        <v>333</v>
      </c>
      <c r="B44" s="82"/>
      <c r="C44" s="82"/>
      <c r="D44" s="82"/>
      <c r="E44" s="82"/>
      <c r="F44" s="82"/>
      <c r="G44" s="82"/>
      <c r="H44" s="82"/>
      <c r="I44" s="82"/>
    </row>
    <row r="45" spans="1:11" s="397" customFormat="1" ht="15.75" customHeight="1" x14ac:dyDescent="0.25">
      <c r="A45" s="72" t="s">
        <v>334</v>
      </c>
      <c r="B45" s="82"/>
      <c r="C45" s="82"/>
      <c r="D45" s="82"/>
      <c r="E45" s="82"/>
      <c r="F45" s="82"/>
      <c r="G45" s="82"/>
      <c r="H45" s="82"/>
      <c r="I45" s="82"/>
    </row>
    <row r="46" spans="1:11" s="397" customFormat="1" ht="20.100000000000001" customHeight="1" x14ac:dyDescent="0.25">
      <c r="A46" s="69" t="s">
        <v>220</v>
      </c>
      <c r="B46" s="398"/>
      <c r="C46" s="398"/>
      <c r="D46" s="398"/>
      <c r="E46" s="398"/>
      <c r="F46" s="398"/>
      <c r="G46" s="398"/>
      <c r="H46" s="398"/>
      <c r="I46" s="398"/>
    </row>
    <row r="47" spans="1:11" s="397" customFormat="1" ht="15.75" customHeight="1" x14ac:dyDescent="0.25">
      <c r="A47" s="72" t="s">
        <v>221</v>
      </c>
      <c r="B47" s="82"/>
      <c r="C47" s="82"/>
      <c r="D47" s="82"/>
      <c r="E47" s="82"/>
      <c r="F47" s="82"/>
      <c r="G47" s="82"/>
      <c r="H47" s="82"/>
      <c r="I47" s="82"/>
    </row>
    <row r="48" spans="1:11" ht="15.75" x14ac:dyDescent="0.25">
      <c r="A48" s="68" t="s">
        <v>140</v>
      </c>
      <c r="F48" s="33"/>
      <c r="K48" s="34"/>
    </row>
  </sheetData>
  <sheetProtection algorithmName="SHA-512" hashValue="PHV7OuUFidqb7Wl7zVCYM9USooIN4jOtyGBQdHMnJvqziiRvTfO+bTOoVG6JrWD+JzeKU7dI5g08MuJ9ViFnYA==" saltValue="2a7cF4u65cjyIrMpQjeQfg==" spinCount="100000" sheet="1" objects="1" scenarios="1"/>
  <hyperlinks>
    <hyperlink ref="A48" location="'Table of Contents'!A1" display="Click here to return to the Table of Contents" xr:uid="{FEBBF77C-478E-4121-AC1C-F85F1EE14588}"/>
  </hyperlinks>
  <printOptions horizontalCentered="1"/>
  <pageMargins left="0.4" right="0.4" top="0.3" bottom="0.1" header="0.3" footer="0"/>
  <pageSetup scale="71" orientation="portrait" r:id="rId1"/>
  <headerFooter alignWithMargins="0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09A6B-FAD4-4D17-9E8D-440494AA8F9D}">
  <sheetPr codeName="Sheet39">
    <pageSetUpPr fitToPage="1"/>
  </sheetPr>
  <dimension ref="A1:O41"/>
  <sheetViews>
    <sheetView zoomScaleNormal="100" workbookViewId="0">
      <selection activeCell="K2" sqref="K2"/>
    </sheetView>
  </sheetViews>
  <sheetFormatPr defaultRowHeight="12.75" x14ac:dyDescent="0.2"/>
  <cols>
    <col min="1" max="1" width="32.7109375" style="32" customWidth="1"/>
    <col min="2" max="11" width="10.7109375" style="32" customWidth="1"/>
    <col min="12" max="16384" width="9.140625" style="32"/>
  </cols>
  <sheetData>
    <row r="1" spans="1:15" ht="21" x14ac:dyDescent="0.2">
      <c r="A1" s="344" t="s">
        <v>721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5" ht="37.5" customHeight="1" x14ac:dyDescent="0.2">
      <c r="A2" s="344" t="s">
        <v>710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O2" s="85"/>
    </row>
    <row r="3" spans="1:15" s="18" customFormat="1" ht="38.1" customHeight="1" thickBot="1" x14ac:dyDescent="0.35">
      <c r="A3" s="213" t="s">
        <v>336</v>
      </c>
      <c r="B3" s="16" t="s">
        <v>143</v>
      </c>
      <c r="C3" s="16" t="s">
        <v>144</v>
      </c>
      <c r="D3" s="16" t="s">
        <v>145</v>
      </c>
      <c r="E3" s="16" t="s">
        <v>146</v>
      </c>
      <c r="F3" s="235" t="s">
        <v>147</v>
      </c>
      <c r="G3" s="17" t="s">
        <v>148</v>
      </c>
      <c r="H3" s="17" t="s">
        <v>149</v>
      </c>
      <c r="I3" s="17" t="s">
        <v>150</v>
      </c>
      <c r="J3" s="17" t="s">
        <v>151</v>
      </c>
      <c r="K3" s="17" t="s">
        <v>152</v>
      </c>
    </row>
    <row r="4" spans="1:15" s="23" customFormat="1" ht="15.75" customHeight="1" x14ac:dyDescent="0.25">
      <c r="A4" s="214" t="s">
        <v>239</v>
      </c>
      <c r="B4" s="44">
        <v>5901</v>
      </c>
      <c r="C4" s="44">
        <v>6692</v>
      </c>
      <c r="D4" s="44">
        <v>7640</v>
      </c>
      <c r="E4" s="44">
        <v>8241</v>
      </c>
      <c r="F4" s="236">
        <v>7513</v>
      </c>
      <c r="G4" s="45">
        <v>15</v>
      </c>
      <c r="H4" s="45">
        <v>16.899999999999999</v>
      </c>
      <c r="I4" s="45">
        <v>19.3</v>
      </c>
      <c r="J4" s="45">
        <v>20.7</v>
      </c>
      <c r="K4" s="45">
        <v>18.899999999999999</v>
      </c>
    </row>
    <row r="5" spans="1:15" s="23" customFormat="1" ht="15.75" customHeight="1" x14ac:dyDescent="0.25">
      <c r="A5" s="215" t="s">
        <v>583</v>
      </c>
      <c r="B5" s="47">
        <v>23</v>
      </c>
      <c r="C5" s="47">
        <v>30</v>
      </c>
      <c r="D5" s="47">
        <v>35</v>
      </c>
      <c r="E5" s="47">
        <v>40</v>
      </c>
      <c r="F5" s="237">
        <v>31</v>
      </c>
      <c r="G5" s="48">
        <v>12.2</v>
      </c>
      <c r="H5" s="48">
        <v>15.4</v>
      </c>
      <c r="I5" s="48">
        <v>17.399999999999999</v>
      </c>
      <c r="J5" s="48">
        <v>19.7</v>
      </c>
      <c r="K5" s="48">
        <v>15.2</v>
      </c>
    </row>
    <row r="6" spans="1:15" s="23" customFormat="1" ht="15.75" customHeight="1" x14ac:dyDescent="0.25">
      <c r="A6" s="216" t="s">
        <v>584</v>
      </c>
      <c r="B6" s="47">
        <v>327</v>
      </c>
      <c r="C6" s="47">
        <v>365</v>
      </c>
      <c r="D6" s="47">
        <v>474</v>
      </c>
      <c r="E6" s="47">
        <v>455</v>
      </c>
      <c r="F6" s="237">
        <v>406</v>
      </c>
      <c r="G6" s="48">
        <v>5.6</v>
      </c>
      <c r="H6" s="48">
        <v>6.1</v>
      </c>
      <c r="I6" s="48">
        <v>7.8</v>
      </c>
      <c r="J6" s="48">
        <v>7.3</v>
      </c>
      <c r="K6" s="48">
        <v>6.5</v>
      </c>
    </row>
    <row r="7" spans="1:15" s="23" customFormat="1" ht="15.75" customHeight="1" x14ac:dyDescent="0.25">
      <c r="A7" s="216" t="s">
        <v>585</v>
      </c>
      <c r="B7" s="47">
        <v>789</v>
      </c>
      <c r="C7" s="47">
        <v>838</v>
      </c>
      <c r="D7" s="47">
        <v>1036</v>
      </c>
      <c r="E7" s="47">
        <v>1130</v>
      </c>
      <c r="F7" s="237">
        <v>983</v>
      </c>
      <c r="G7" s="48">
        <v>33.700000000000003</v>
      </c>
      <c r="H7" s="48">
        <v>35.6</v>
      </c>
      <c r="I7" s="48">
        <v>43.8</v>
      </c>
      <c r="J7" s="48">
        <v>47.7</v>
      </c>
      <c r="K7" s="48">
        <v>41.4</v>
      </c>
    </row>
    <row r="8" spans="1:15" s="23" customFormat="1" ht="15.75" customHeight="1" x14ac:dyDescent="0.25">
      <c r="A8" s="216" t="s">
        <v>586</v>
      </c>
      <c r="B8" s="47">
        <v>2291</v>
      </c>
      <c r="C8" s="47">
        <v>2618</v>
      </c>
      <c r="D8" s="47">
        <v>2798</v>
      </c>
      <c r="E8" s="47">
        <v>3025</v>
      </c>
      <c r="F8" s="237">
        <v>2667</v>
      </c>
      <c r="G8" s="48">
        <v>15.2</v>
      </c>
      <c r="H8" s="48">
        <v>17.2</v>
      </c>
      <c r="I8" s="48">
        <v>18.2</v>
      </c>
      <c r="J8" s="48">
        <v>19.600000000000001</v>
      </c>
      <c r="K8" s="48">
        <v>17.2</v>
      </c>
    </row>
    <row r="9" spans="1:15" s="23" customFormat="1" ht="15.75" customHeight="1" x14ac:dyDescent="0.25">
      <c r="A9" s="216" t="s">
        <v>587</v>
      </c>
      <c r="B9" s="47">
        <v>1934</v>
      </c>
      <c r="C9" s="47">
        <v>2182</v>
      </c>
      <c r="D9" s="47">
        <v>2372</v>
      </c>
      <c r="E9" s="47">
        <v>2576</v>
      </c>
      <c r="F9" s="237">
        <v>2324</v>
      </c>
      <c r="G9" s="48">
        <v>13</v>
      </c>
      <c r="H9" s="48">
        <v>14.7</v>
      </c>
      <c r="I9" s="48">
        <v>16.100000000000001</v>
      </c>
      <c r="J9" s="48">
        <v>17.600000000000001</v>
      </c>
      <c r="K9" s="48">
        <v>16</v>
      </c>
    </row>
    <row r="10" spans="1:15" s="23" customFormat="1" ht="15.75" customHeight="1" thickBot="1" x14ac:dyDescent="0.3">
      <c r="A10" s="216" t="s">
        <v>588</v>
      </c>
      <c r="B10" s="47">
        <v>537</v>
      </c>
      <c r="C10" s="47">
        <v>659</v>
      </c>
      <c r="D10" s="47">
        <v>925</v>
      </c>
      <c r="E10" s="47">
        <v>1015</v>
      </c>
      <c r="F10" s="237">
        <v>1102</v>
      </c>
      <c r="G10" s="60" t="s">
        <v>305</v>
      </c>
      <c r="H10" s="60" t="s">
        <v>305</v>
      </c>
      <c r="I10" s="60" t="s">
        <v>305</v>
      </c>
      <c r="J10" s="60" t="s">
        <v>305</v>
      </c>
      <c r="K10" s="60" t="s">
        <v>305</v>
      </c>
    </row>
    <row r="11" spans="1:15" s="23" customFormat="1" ht="15.75" customHeight="1" x14ac:dyDescent="0.25">
      <c r="A11" s="217" t="s">
        <v>306</v>
      </c>
      <c r="B11" s="52">
        <v>760</v>
      </c>
      <c r="C11" s="52">
        <v>920</v>
      </c>
      <c r="D11" s="52">
        <v>1304</v>
      </c>
      <c r="E11" s="52">
        <v>1540</v>
      </c>
      <c r="F11" s="238">
        <v>1564</v>
      </c>
      <c r="G11" s="53">
        <v>3.9</v>
      </c>
      <c r="H11" s="53">
        <v>4.5999999999999996</v>
      </c>
      <c r="I11" s="53">
        <v>6.5</v>
      </c>
      <c r="J11" s="53">
        <v>7.7</v>
      </c>
      <c r="K11" s="53">
        <v>7.8</v>
      </c>
    </row>
    <row r="12" spans="1:15" s="23" customFormat="1" ht="15.75" customHeight="1" x14ac:dyDescent="0.25">
      <c r="A12" s="215" t="s">
        <v>589</v>
      </c>
      <c r="B12" s="47">
        <v>4</v>
      </c>
      <c r="C12" s="47">
        <v>7</v>
      </c>
      <c r="D12" s="47">
        <v>12</v>
      </c>
      <c r="E12" s="47">
        <v>8</v>
      </c>
      <c r="F12" s="237">
        <v>5</v>
      </c>
      <c r="G12" s="48">
        <v>4.2</v>
      </c>
      <c r="H12" s="48">
        <v>7</v>
      </c>
      <c r="I12" s="48">
        <v>11.6</v>
      </c>
      <c r="J12" s="48">
        <v>7.7</v>
      </c>
      <c r="K12" s="48">
        <v>4.8</v>
      </c>
    </row>
    <row r="13" spans="1:15" s="23" customFormat="1" ht="15.75" customHeight="1" x14ac:dyDescent="0.25">
      <c r="A13" s="216" t="s">
        <v>590</v>
      </c>
      <c r="B13" s="47">
        <v>18</v>
      </c>
      <c r="C13" s="47">
        <v>27</v>
      </c>
      <c r="D13" s="47">
        <v>41</v>
      </c>
      <c r="E13" s="47">
        <v>44</v>
      </c>
      <c r="F13" s="237">
        <v>43</v>
      </c>
      <c r="G13" s="48">
        <v>0.6</v>
      </c>
      <c r="H13" s="48">
        <v>0.9</v>
      </c>
      <c r="I13" s="48">
        <v>1.3</v>
      </c>
      <c r="J13" s="48">
        <v>1.4</v>
      </c>
      <c r="K13" s="48">
        <v>1.3</v>
      </c>
    </row>
    <row r="14" spans="1:15" s="23" customFormat="1" ht="15.75" customHeight="1" x14ac:dyDescent="0.25">
      <c r="A14" s="216" t="s">
        <v>591</v>
      </c>
      <c r="B14" s="47">
        <v>145</v>
      </c>
      <c r="C14" s="47">
        <v>144</v>
      </c>
      <c r="D14" s="47">
        <v>193</v>
      </c>
      <c r="E14" s="47">
        <v>243</v>
      </c>
      <c r="F14" s="237">
        <v>230</v>
      </c>
      <c r="G14" s="48">
        <v>12.4</v>
      </c>
      <c r="H14" s="48">
        <v>12.3</v>
      </c>
      <c r="I14" s="48">
        <v>16.5</v>
      </c>
      <c r="J14" s="48">
        <v>20.7</v>
      </c>
      <c r="K14" s="48">
        <v>19.5</v>
      </c>
    </row>
    <row r="15" spans="1:15" s="23" customFormat="1" ht="15.75" customHeight="1" x14ac:dyDescent="0.25">
      <c r="A15" s="216" t="s">
        <v>592</v>
      </c>
      <c r="B15" s="47">
        <v>289</v>
      </c>
      <c r="C15" s="47">
        <v>322</v>
      </c>
      <c r="D15" s="47">
        <v>439</v>
      </c>
      <c r="E15" s="47">
        <v>524</v>
      </c>
      <c r="F15" s="237">
        <v>475</v>
      </c>
      <c r="G15" s="48">
        <v>3.9</v>
      </c>
      <c r="H15" s="48">
        <v>4.3</v>
      </c>
      <c r="I15" s="48">
        <v>5.8</v>
      </c>
      <c r="J15" s="48">
        <v>6.9</v>
      </c>
      <c r="K15" s="48">
        <v>6.2</v>
      </c>
    </row>
    <row r="16" spans="1:15" s="23" customFormat="1" ht="15.75" customHeight="1" x14ac:dyDescent="0.25">
      <c r="A16" s="216" t="s">
        <v>593</v>
      </c>
      <c r="B16" s="47">
        <v>244</v>
      </c>
      <c r="C16" s="47">
        <v>340</v>
      </c>
      <c r="D16" s="47">
        <v>470</v>
      </c>
      <c r="E16" s="47">
        <v>505</v>
      </c>
      <c r="F16" s="237">
        <v>539</v>
      </c>
      <c r="G16" s="48">
        <v>3.3</v>
      </c>
      <c r="H16" s="48">
        <v>4.5999999999999996</v>
      </c>
      <c r="I16" s="48">
        <v>6.4</v>
      </c>
      <c r="J16" s="48">
        <v>6.9</v>
      </c>
      <c r="K16" s="48">
        <v>7.4</v>
      </c>
    </row>
    <row r="17" spans="1:11" s="23" customFormat="1" ht="15.75" customHeight="1" thickBot="1" x14ac:dyDescent="0.3">
      <c r="A17" s="216" t="s">
        <v>594</v>
      </c>
      <c r="B17" s="47">
        <v>60</v>
      </c>
      <c r="C17" s="47">
        <v>80</v>
      </c>
      <c r="D17" s="47">
        <v>149</v>
      </c>
      <c r="E17" s="47">
        <v>216</v>
      </c>
      <c r="F17" s="237">
        <v>272</v>
      </c>
      <c r="G17" s="60" t="s">
        <v>305</v>
      </c>
      <c r="H17" s="60" t="s">
        <v>305</v>
      </c>
      <c r="I17" s="60" t="s">
        <v>305</v>
      </c>
      <c r="J17" s="60" t="s">
        <v>305</v>
      </c>
      <c r="K17" s="60" t="s">
        <v>305</v>
      </c>
    </row>
    <row r="18" spans="1:11" s="23" customFormat="1" ht="15.75" customHeight="1" x14ac:dyDescent="0.25">
      <c r="A18" s="217" t="s">
        <v>315</v>
      </c>
      <c r="B18" s="52">
        <v>5138</v>
      </c>
      <c r="C18" s="52">
        <v>5758</v>
      </c>
      <c r="D18" s="52">
        <v>6324</v>
      </c>
      <c r="E18" s="52">
        <v>6689</v>
      </c>
      <c r="F18" s="238">
        <v>5934</v>
      </c>
      <c r="G18" s="53">
        <v>26.3</v>
      </c>
      <c r="H18" s="53">
        <v>29.3</v>
      </c>
      <c r="I18" s="53">
        <v>32.1</v>
      </c>
      <c r="J18" s="53">
        <v>33.799999999999997</v>
      </c>
      <c r="K18" s="53">
        <v>30</v>
      </c>
    </row>
    <row r="19" spans="1:11" s="23" customFormat="1" ht="15.75" customHeight="1" x14ac:dyDescent="0.25">
      <c r="A19" s="215" t="s">
        <v>595</v>
      </c>
      <c r="B19" s="47">
        <v>19</v>
      </c>
      <c r="C19" s="47">
        <v>23</v>
      </c>
      <c r="D19" s="47">
        <v>23</v>
      </c>
      <c r="E19" s="47">
        <v>32</v>
      </c>
      <c r="F19" s="237">
        <v>26</v>
      </c>
      <c r="G19" s="48">
        <v>20.5</v>
      </c>
      <c r="H19" s="48">
        <v>24.1</v>
      </c>
      <c r="I19" s="48">
        <v>23.5</v>
      </c>
      <c r="J19" s="48">
        <v>32.5</v>
      </c>
      <c r="K19" s="48">
        <v>26.2</v>
      </c>
    </row>
    <row r="20" spans="1:11" s="23" customFormat="1" ht="15.75" customHeight="1" x14ac:dyDescent="0.25">
      <c r="A20" s="216" t="s">
        <v>596</v>
      </c>
      <c r="B20" s="47">
        <v>309</v>
      </c>
      <c r="C20" s="47">
        <v>336</v>
      </c>
      <c r="D20" s="47">
        <v>433</v>
      </c>
      <c r="E20" s="47">
        <v>411</v>
      </c>
      <c r="F20" s="237">
        <v>362</v>
      </c>
      <c r="G20" s="48">
        <v>11.2</v>
      </c>
      <c r="H20" s="48">
        <v>11.8</v>
      </c>
      <c r="I20" s="48">
        <v>15</v>
      </c>
      <c r="J20" s="48">
        <v>14</v>
      </c>
      <c r="K20" s="48">
        <v>12.2</v>
      </c>
    </row>
    <row r="21" spans="1:11" s="23" customFormat="1" ht="15.75" customHeight="1" x14ac:dyDescent="0.25">
      <c r="A21" s="216" t="s">
        <v>597</v>
      </c>
      <c r="B21" s="47">
        <v>643</v>
      </c>
      <c r="C21" s="47">
        <v>694</v>
      </c>
      <c r="D21" s="47">
        <v>840</v>
      </c>
      <c r="E21" s="47">
        <v>886</v>
      </c>
      <c r="F21" s="237">
        <v>752</v>
      </c>
      <c r="G21" s="48">
        <v>54.7</v>
      </c>
      <c r="H21" s="48">
        <v>58.5</v>
      </c>
      <c r="I21" s="48">
        <v>70.5</v>
      </c>
      <c r="J21" s="48">
        <v>74.099999999999994</v>
      </c>
      <c r="K21" s="48">
        <v>62.9</v>
      </c>
    </row>
    <row r="22" spans="1:11" s="23" customFormat="1" ht="15.75" customHeight="1" x14ac:dyDescent="0.25">
      <c r="A22" s="216" t="s">
        <v>598</v>
      </c>
      <c r="B22" s="47">
        <v>2001</v>
      </c>
      <c r="C22" s="47">
        <v>2290</v>
      </c>
      <c r="D22" s="47">
        <v>2357</v>
      </c>
      <c r="E22" s="47">
        <v>2496</v>
      </c>
      <c r="F22" s="237">
        <v>2188</v>
      </c>
      <c r="G22" s="48">
        <v>26.2</v>
      </c>
      <c r="H22" s="48">
        <v>29.7</v>
      </c>
      <c r="I22" s="48">
        <v>30.4</v>
      </c>
      <c r="J22" s="48">
        <v>32</v>
      </c>
      <c r="K22" s="48">
        <v>28</v>
      </c>
    </row>
    <row r="23" spans="1:11" s="23" customFormat="1" ht="15.75" customHeight="1" x14ac:dyDescent="0.25">
      <c r="A23" s="216" t="s">
        <v>599</v>
      </c>
      <c r="B23" s="47">
        <v>1689</v>
      </c>
      <c r="C23" s="47">
        <v>1840</v>
      </c>
      <c r="D23" s="47">
        <v>1897</v>
      </c>
      <c r="E23" s="47">
        <v>2069</v>
      </c>
      <c r="F23" s="237">
        <v>1781</v>
      </c>
      <c r="G23" s="48">
        <v>22.7</v>
      </c>
      <c r="H23" s="48">
        <v>24.9</v>
      </c>
      <c r="I23" s="48">
        <v>25.8</v>
      </c>
      <c r="J23" s="48">
        <v>28.3</v>
      </c>
      <c r="K23" s="48">
        <v>24.6</v>
      </c>
    </row>
    <row r="24" spans="1:11" s="23" customFormat="1" ht="15.75" customHeight="1" thickBot="1" x14ac:dyDescent="0.3">
      <c r="A24" s="216" t="s">
        <v>600</v>
      </c>
      <c r="B24" s="47">
        <v>477</v>
      </c>
      <c r="C24" s="47">
        <v>575</v>
      </c>
      <c r="D24" s="47">
        <v>774</v>
      </c>
      <c r="E24" s="47">
        <v>795</v>
      </c>
      <c r="F24" s="237">
        <v>825</v>
      </c>
      <c r="G24" s="60" t="s">
        <v>601</v>
      </c>
      <c r="H24" s="60" t="s">
        <v>601</v>
      </c>
      <c r="I24" s="60" t="s">
        <v>601</v>
      </c>
      <c r="J24" s="60" t="s">
        <v>601</v>
      </c>
      <c r="K24" s="60" t="s">
        <v>601</v>
      </c>
    </row>
    <row r="25" spans="1:11" s="23" customFormat="1" ht="15.75" customHeight="1" x14ac:dyDescent="0.25">
      <c r="A25" s="217" t="s">
        <v>602</v>
      </c>
      <c r="B25" s="52">
        <v>3</v>
      </c>
      <c r="C25" s="52">
        <v>14</v>
      </c>
      <c r="D25" s="52">
        <v>12</v>
      </c>
      <c r="E25" s="52">
        <v>12</v>
      </c>
      <c r="F25" s="238">
        <v>15</v>
      </c>
      <c r="G25" s="61" t="s">
        <v>305</v>
      </c>
      <c r="H25" s="61" t="s">
        <v>305</v>
      </c>
      <c r="I25" s="61" t="s">
        <v>305</v>
      </c>
      <c r="J25" s="61" t="s">
        <v>305</v>
      </c>
      <c r="K25" s="61" t="s">
        <v>305</v>
      </c>
    </row>
    <row r="26" spans="1:11" s="23" customFormat="1" ht="15.75" customHeight="1" x14ac:dyDescent="0.25">
      <c r="A26" s="215" t="s">
        <v>603</v>
      </c>
      <c r="B26" s="47">
        <v>0</v>
      </c>
      <c r="C26" s="47">
        <v>0</v>
      </c>
      <c r="D26" s="47">
        <v>0</v>
      </c>
      <c r="E26" s="47">
        <v>0</v>
      </c>
      <c r="F26" s="237">
        <v>0</v>
      </c>
      <c r="G26" s="62" t="s">
        <v>305</v>
      </c>
      <c r="H26" s="62" t="s">
        <v>305</v>
      </c>
      <c r="I26" s="62" t="s">
        <v>305</v>
      </c>
      <c r="J26" s="62" t="s">
        <v>305</v>
      </c>
      <c r="K26" s="62" t="s">
        <v>305</v>
      </c>
    </row>
    <row r="27" spans="1:11" s="23" customFormat="1" ht="15.75" customHeight="1" x14ac:dyDescent="0.25">
      <c r="A27" s="216" t="s">
        <v>604</v>
      </c>
      <c r="B27" s="47">
        <v>0</v>
      </c>
      <c r="C27" s="47">
        <v>2</v>
      </c>
      <c r="D27" s="47">
        <v>0</v>
      </c>
      <c r="E27" s="47">
        <v>0</v>
      </c>
      <c r="F27" s="237">
        <v>1</v>
      </c>
      <c r="G27" s="62" t="s">
        <v>305</v>
      </c>
      <c r="H27" s="62" t="s">
        <v>305</v>
      </c>
      <c r="I27" s="62" t="s">
        <v>305</v>
      </c>
      <c r="J27" s="62" t="s">
        <v>305</v>
      </c>
      <c r="K27" s="62" t="s">
        <v>305</v>
      </c>
    </row>
    <row r="28" spans="1:11" s="23" customFormat="1" ht="15.75" customHeight="1" x14ac:dyDescent="0.25">
      <c r="A28" s="216" t="s">
        <v>605</v>
      </c>
      <c r="B28" s="47">
        <v>1</v>
      </c>
      <c r="C28" s="47">
        <v>0</v>
      </c>
      <c r="D28" s="47">
        <v>3</v>
      </c>
      <c r="E28" s="47">
        <v>1</v>
      </c>
      <c r="F28" s="237">
        <v>1</v>
      </c>
      <c r="G28" s="62" t="s">
        <v>305</v>
      </c>
      <c r="H28" s="62" t="s">
        <v>305</v>
      </c>
      <c r="I28" s="62" t="s">
        <v>305</v>
      </c>
      <c r="J28" s="62" t="s">
        <v>305</v>
      </c>
      <c r="K28" s="62" t="s">
        <v>305</v>
      </c>
    </row>
    <row r="29" spans="1:11" s="23" customFormat="1" ht="15.75" customHeight="1" x14ac:dyDescent="0.25">
      <c r="A29" s="216" t="s">
        <v>606</v>
      </c>
      <c r="B29" s="47">
        <v>1</v>
      </c>
      <c r="C29" s="47">
        <v>6</v>
      </c>
      <c r="D29" s="47">
        <v>2</v>
      </c>
      <c r="E29" s="47">
        <v>5</v>
      </c>
      <c r="F29" s="237">
        <v>4</v>
      </c>
      <c r="G29" s="62" t="s">
        <v>305</v>
      </c>
      <c r="H29" s="62" t="s">
        <v>305</v>
      </c>
      <c r="I29" s="62" t="s">
        <v>305</v>
      </c>
      <c r="J29" s="62" t="s">
        <v>305</v>
      </c>
      <c r="K29" s="62" t="s">
        <v>305</v>
      </c>
    </row>
    <row r="30" spans="1:11" s="23" customFormat="1" ht="15.75" customHeight="1" x14ac:dyDescent="0.25">
      <c r="A30" s="216" t="s">
        <v>607</v>
      </c>
      <c r="B30" s="47">
        <v>1</v>
      </c>
      <c r="C30" s="47">
        <v>2</v>
      </c>
      <c r="D30" s="47">
        <v>5</v>
      </c>
      <c r="E30" s="47">
        <v>2</v>
      </c>
      <c r="F30" s="237">
        <v>4</v>
      </c>
      <c r="G30" s="62" t="s">
        <v>305</v>
      </c>
      <c r="H30" s="62" t="s">
        <v>305</v>
      </c>
      <c r="I30" s="62" t="s">
        <v>305</v>
      </c>
      <c r="J30" s="62" t="s">
        <v>305</v>
      </c>
      <c r="K30" s="62" t="s">
        <v>305</v>
      </c>
    </row>
    <row r="31" spans="1:11" s="23" customFormat="1" ht="15.75" customHeight="1" x14ac:dyDescent="0.25">
      <c r="A31" s="216" t="s">
        <v>608</v>
      </c>
      <c r="B31" s="47">
        <v>0</v>
      </c>
      <c r="C31" s="47">
        <v>4</v>
      </c>
      <c r="D31" s="47">
        <v>2</v>
      </c>
      <c r="E31" s="47">
        <v>4</v>
      </c>
      <c r="F31" s="237">
        <v>5</v>
      </c>
      <c r="G31" s="63" t="s">
        <v>305</v>
      </c>
      <c r="H31" s="63" t="s">
        <v>305</v>
      </c>
      <c r="I31" s="63" t="s">
        <v>305</v>
      </c>
      <c r="J31" s="63" t="s">
        <v>305</v>
      </c>
      <c r="K31" s="63" t="s">
        <v>305</v>
      </c>
    </row>
    <row r="32" spans="1:11" s="397" customFormat="1" ht="24.75" customHeight="1" x14ac:dyDescent="0.25">
      <c r="A32" s="64" t="s">
        <v>361</v>
      </c>
      <c r="B32" s="403"/>
      <c r="C32" s="403"/>
      <c r="D32" s="403"/>
      <c r="E32" s="403"/>
      <c r="F32" s="403"/>
      <c r="G32" s="404"/>
      <c r="H32" s="404"/>
      <c r="I32" s="404"/>
      <c r="J32" s="404"/>
      <c r="K32" s="404"/>
    </row>
    <row r="33" spans="1:11" s="397" customFormat="1" ht="18" customHeight="1" x14ac:dyDescent="0.25">
      <c r="A33" s="64" t="s">
        <v>785</v>
      </c>
      <c r="B33" s="403"/>
      <c r="C33" s="403"/>
      <c r="D33" s="403"/>
      <c r="E33" s="403"/>
      <c r="F33" s="403"/>
      <c r="G33" s="404"/>
      <c r="H33" s="404"/>
      <c r="I33" s="404"/>
      <c r="J33" s="404"/>
      <c r="K33" s="404"/>
    </row>
    <row r="34" spans="1:11" s="397" customFormat="1" ht="18" customHeight="1" x14ac:dyDescent="0.25">
      <c r="A34" s="405" t="s">
        <v>786</v>
      </c>
      <c r="B34" s="403"/>
      <c r="C34" s="403"/>
      <c r="D34" s="403"/>
      <c r="E34" s="403"/>
      <c r="F34" s="403"/>
      <c r="G34" s="404"/>
      <c r="H34" s="404"/>
      <c r="I34" s="404"/>
      <c r="J34" s="404"/>
      <c r="K34" s="404"/>
    </row>
    <row r="35" spans="1:11" s="397" customFormat="1" ht="18" customHeight="1" x14ac:dyDescent="0.25">
      <c r="A35" s="406" t="s">
        <v>728</v>
      </c>
      <c r="B35" s="403"/>
      <c r="C35" s="403"/>
      <c r="D35" s="403"/>
      <c r="E35" s="403"/>
      <c r="F35" s="403"/>
      <c r="G35" s="404"/>
      <c r="H35" s="404"/>
      <c r="I35" s="404"/>
      <c r="J35" s="404"/>
      <c r="K35" s="404"/>
    </row>
    <row r="36" spans="1:11" s="397" customFormat="1" ht="18" customHeight="1" x14ac:dyDescent="0.25">
      <c r="A36" s="30" t="s">
        <v>219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</row>
    <row r="37" spans="1:11" s="397" customFormat="1" ht="20.100000000000001" customHeight="1" x14ac:dyDescent="0.25">
      <c r="A37" s="69" t="s">
        <v>333</v>
      </c>
      <c r="B37" s="82"/>
      <c r="C37" s="82"/>
      <c r="D37" s="82"/>
      <c r="E37" s="82"/>
      <c r="F37" s="82"/>
      <c r="G37" s="82"/>
      <c r="H37" s="82"/>
      <c r="I37" s="82"/>
    </row>
    <row r="38" spans="1:11" s="397" customFormat="1" ht="15.75" customHeight="1" x14ac:dyDescent="0.25">
      <c r="A38" s="72" t="s">
        <v>334</v>
      </c>
      <c r="B38" s="82"/>
      <c r="C38" s="82"/>
      <c r="D38" s="82"/>
      <c r="E38" s="82"/>
      <c r="F38" s="82"/>
      <c r="G38" s="82"/>
      <c r="H38" s="82"/>
      <c r="I38" s="82"/>
    </row>
    <row r="39" spans="1:11" s="397" customFormat="1" ht="20.100000000000001" customHeight="1" x14ac:dyDescent="0.25">
      <c r="A39" s="69" t="s">
        <v>220</v>
      </c>
      <c r="B39" s="398"/>
      <c r="C39" s="398"/>
      <c r="D39" s="398"/>
      <c r="E39" s="398"/>
      <c r="F39" s="398"/>
      <c r="G39" s="398"/>
      <c r="H39" s="398"/>
      <c r="I39" s="398"/>
    </row>
    <row r="40" spans="1:11" s="397" customFormat="1" ht="15.75" customHeight="1" x14ac:dyDescent="0.25">
      <c r="A40" s="72" t="s">
        <v>221</v>
      </c>
      <c r="B40" s="82"/>
      <c r="C40" s="82"/>
      <c r="D40" s="82"/>
      <c r="E40" s="82"/>
      <c r="F40" s="82"/>
      <c r="G40" s="82"/>
      <c r="H40" s="82"/>
      <c r="I40" s="82"/>
    </row>
    <row r="41" spans="1:11" ht="15.75" x14ac:dyDescent="0.25">
      <c r="A41" s="68" t="s">
        <v>140</v>
      </c>
      <c r="F41" s="33"/>
      <c r="K41" s="34"/>
    </row>
  </sheetData>
  <sheetProtection algorithmName="SHA-512" hashValue="PyZBUQEbk5Ej+P+iWv3tv1kBh1TOosnbalrNbP4Dy4APVvD2a+ebq2oviH79J92Mlz4E+tld2aAh2Msf7CeY/A==" saltValue="qVQcE0YuyxVmRC10CypUWg==" spinCount="100000" sheet="1" objects="1" scenarios="1"/>
  <hyperlinks>
    <hyperlink ref="A41" location="'Table of Contents'!A1" display="Click here to return to the Table of Contents" xr:uid="{B1DEAB95-90E4-44E1-A26D-C34A4787E4BD}"/>
  </hyperlinks>
  <printOptions horizontalCentered="1"/>
  <pageMargins left="0.4" right="0.4" top="0.3" bottom="0.1" header="0.3" footer="0"/>
  <pageSetup scale="70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ADB35-CCCA-4912-A120-5173216E9462}">
  <sheetPr codeName="Sheet4">
    <pageSetUpPr fitToPage="1"/>
  </sheetPr>
  <dimension ref="A1:G73"/>
  <sheetViews>
    <sheetView zoomScaleNormal="100" workbookViewId="0"/>
  </sheetViews>
  <sheetFormatPr defaultRowHeight="12.75" x14ac:dyDescent="0.2"/>
  <cols>
    <col min="1" max="1" width="23.7109375" style="32" customWidth="1"/>
    <col min="2" max="7" width="11.7109375" style="32" customWidth="1"/>
    <col min="8" max="8" width="15.5703125" style="32" customWidth="1"/>
    <col min="9" max="16384" width="9.140625" style="32"/>
  </cols>
  <sheetData>
    <row r="1" spans="1:7" ht="24.75" customHeight="1" x14ac:dyDescent="0.2">
      <c r="A1" s="35" t="s">
        <v>222</v>
      </c>
      <c r="B1" s="36"/>
      <c r="C1" s="36"/>
      <c r="D1" s="36"/>
      <c r="E1" s="36"/>
      <c r="F1" s="36"/>
      <c r="G1" s="36"/>
    </row>
    <row r="2" spans="1:7" s="18" customFormat="1" ht="35.25" thickBot="1" x14ac:dyDescent="0.35">
      <c r="A2" s="202" t="s">
        <v>223</v>
      </c>
      <c r="B2" s="198" t="s">
        <v>224</v>
      </c>
      <c r="C2" s="200" t="s">
        <v>225</v>
      </c>
      <c r="D2" s="199" t="s">
        <v>226</v>
      </c>
      <c r="E2" s="200" t="s">
        <v>227</v>
      </c>
      <c r="F2" s="199" t="s">
        <v>228</v>
      </c>
      <c r="G2" s="199" t="s">
        <v>229</v>
      </c>
    </row>
    <row r="3" spans="1:7" s="23" customFormat="1" ht="15.75" x14ac:dyDescent="0.25">
      <c r="A3" s="194" t="s">
        <v>154</v>
      </c>
      <c r="B3" s="20">
        <v>108487</v>
      </c>
      <c r="C3" s="192">
        <v>542.07958560163195</v>
      </c>
      <c r="D3" s="20">
        <v>68239</v>
      </c>
      <c r="E3" s="192">
        <v>345.17650740782602</v>
      </c>
      <c r="F3" s="20">
        <v>177266</v>
      </c>
      <c r="G3" s="21">
        <v>445.588791370379</v>
      </c>
    </row>
    <row r="4" spans="1:7" s="23" customFormat="1" ht="15.75" x14ac:dyDescent="0.25">
      <c r="A4" s="195" t="s">
        <v>156</v>
      </c>
      <c r="B4" s="25">
        <v>4044</v>
      </c>
      <c r="C4" s="193">
        <v>474.14864930462898</v>
      </c>
      <c r="D4" s="25">
        <v>3096</v>
      </c>
      <c r="E4" s="193">
        <v>378.04140316954101</v>
      </c>
      <c r="F4" s="25">
        <v>7214</v>
      </c>
      <c r="G4" s="26">
        <v>431.49675061533401</v>
      </c>
    </row>
    <row r="5" spans="1:7" s="23" customFormat="1" ht="18" x14ac:dyDescent="0.25">
      <c r="A5" s="196" t="s">
        <v>157</v>
      </c>
      <c r="B5" s="25">
        <v>230</v>
      </c>
      <c r="C5" s="193">
        <v>366.83129386378903</v>
      </c>
      <c r="D5" s="25">
        <v>266</v>
      </c>
      <c r="E5" s="193">
        <v>443.66028623636402</v>
      </c>
      <c r="F5" s="25">
        <v>511</v>
      </c>
      <c r="G5" s="26">
        <v>416.61603268477</v>
      </c>
    </row>
    <row r="6" spans="1:7" s="23" customFormat="1" ht="15.75" x14ac:dyDescent="0.25">
      <c r="A6" s="195" t="s">
        <v>158</v>
      </c>
      <c r="B6" s="25" t="s">
        <v>230</v>
      </c>
      <c r="C6" s="193" t="s">
        <v>230</v>
      </c>
      <c r="D6" s="25" t="s">
        <v>230</v>
      </c>
      <c r="E6" s="193" t="s">
        <v>230</v>
      </c>
      <c r="F6" s="25">
        <v>2</v>
      </c>
      <c r="G6" s="26">
        <v>179.372197309417</v>
      </c>
    </row>
    <row r="7" spans="1:7" s="23" customFormat="1" ht="15.75" x14ac:dyDescent="0.25">
      <c r="A7" s="195" t="s">
        <v>159</v>
      </c>
      <c r="B7" s="25">
        <v>44</v>
      </c>
      <c r="C7" s="193">
        <v>259.56199683897199</v>
      </c>
      <c r="D7" s="25">
        <v>11</v>
      </c>
      <c r="E7" s="193">
        <v>53.332387217540102</v>
      </c>
      <c r="F7" s="25">
        <v>55</v>
      </c>
      <c r="G7" s="26">
        <v>146.36612821672901</v>
      </c>
    </row>
    <row r="8" spans="1:7" s="23" customFormat="1" ht="15.75" x14ac:dyDescent="0.25">
      <c r="A8" s="195" t="s">
        <v>160</v>
      </c>
      <c r="B8" s="25">
        <v>752</v>
      </c>
      <c r="C8" s="193">
        <v>712.87744286926295</v>
      </c>
      <c r="D8" s="25">
        <v>370</v>
      </c>
      <c r="E8" s="193">
        <v>366.79413848303699</v>
      </c>
      <c r="F8" s="25">
        <v>1123</v>
      </c>
      <c r="G8" s="26">
        <v>544.18933718417202</v>
      </c>
    </row>
    <row r="9" spans="1:7" s="23" customFormat="1" ht="15.75" x14ac:dyDescent="0.25">
      <c r="A9" s="195" t="s">
        <v>161</v>
      </c>
      <c r="B9" s="25" t="s">
        <v>230</v>
      </c>
      <c r="C9" s="193" t="s">
        <v>230</v>
      </c>
      <c r="D9" s="25" t="s">
        <v>230</v>
      </c>
      <c r="E9" s="193" t="s">
        <v>230</v>
      </c>
      <c r="F9" s="25">
        <v>6</v>
      </c>
      <c r="G9" s="26">
        <v>13.5482996883891</v>
      </c>
    </row>
    <row r="10" spans="1:7" s="23" customFormat="1" ht="15.75" x14ac:dyDescent="0.25">
      <c r="A10" s="195" t="s">
        <v>162</v>
      </c>
      <c r="B10" s="25">
        <v>39</v>
      </c>
      <c r="C10" s="193">
        <v>359.40170077329498</v>
      </c>
      <c r="D10" s="25">
        <v>12</v>
      </c>
      <c r="E10" s="193">
        <v>106.91725867470799</v>
      </c>
      <c r="F10" s="25">
        <v>52</v>
      </c>
      <c r="G10" s="26">
        <v>235.56058890147199</v>
      </c>
    </row>
    <row r="11" spans="1:7" s="23" customFormat="1" ht="15.75" x14ac:dyDescent="0.25">
      <c r="A11" s="197" t="s">
        <v>163</v>
      </c>
      <c r="B11" s="25">
        <v>2891</v>
      </c>
      <c r="C11" s="193">
        <v>489.90515518376998</v>
      </c>
      <c r="D11" s="25">
        <v>1580</v>
      </c>
      <c r="E11" s="193">
        <v>282.30125991374098</v>
      </c>
      <c r="F11" s="25">
        <v>4476</v>
      </c>
      <c r="G11" s="26">
        <v>389.28509305966202</v>
      </c>
    </row>
    <row r="12" spans="1:7" s="23" customFormat="1" ht="15.75" x14ac:dyDescent="0.25">
      <c r="A12" s="195" t="s">
        <v>164</v>
      </c>
      <c r="B12" s="25">
        <v>55</v>
      </c>
      <c r="C12" s="193">
        <v>443.66983570165701</v>
      </c>
      <c r="D12" s="25">
        <v>31</v>
      </c>
      <c r="E12" s="193">
        <v>209.510501710895</v>
      </c>
      <c r="F12" s="25">
        <v>86</v>
      </c>
      <c r="G12" s="26">
        <v>316.25786047880001</v>
      </c>
    </row>
    <row r="13" spans="1:7" s="23" customFormat="1" ht="15.75" x14ac:dyDescent="0.25">
      <c r="A13" s="195" t="s">
        <v>165</v>
      </c>
      <c r="B13" s="25">
        <v>231</v>
      </c>
      <c r="C13" s="193">
        <v>239.29142890266201</v>
      </c>
      <c r="D13" s="25">
        <v>125</v>
      </c>
      <c r="E13" s="193">
        <v>130.921594158647</v>
      </c>
      <c r="F13" s="25">
        <v>357</v>
      </c>
      <c r="G13" s="26">
        <v>185.925879632522</v>
      </c>
    </row>
    <row r="14" spans="1:7" s="23" customFormat="1" ht="15.75" x14ac:dyDescent="0.25">
      <c r="A14" s="195" t="s">
        <v>166</v>
      </c>
      <c r="B14" s="25">
        <v>3863</v>
      </c>
      <c r="C14" s="193">
        <v>751.71375295128496</v>
      </c>
      <c r="D14" s="25">
        <v>1640</v>
      </c>
      <c r="E14" s="193">
        <v>320.02149324526101</v>
      </c>
      <c r="F14" s="25">
        <v>5534</v>
      </c>
      <c r="G14" s="26">
        <v>539.188080572275</v>
      </c>
    </row>
    <row r="15" spans="1:7" s="23" customFormat="1" ht="15.75" x14ac:dyDescent="0.25">
      <c r="A15" s="195" t="s">
        <v>167</v>
      </c>
      <c r="B15" s="25">
        <v>46</v>
      </c>
      <c r="C15" s="193">
        <v>317.85554129514901</v>
      </c>
      <c r="D15" s="25">
        <v>25</v>
      </c>
      <c r="E15" s="193">
        <v>166.27849540774201</v>
      </c>
      <c r="F15" s="25">
        <v>71</v>
      </c>
      <c r="G15" s="26">
        <v>240.620869624157</v>
      </c>
    </row>
    <row r="16" spans="1:7" s="23" customFormat="1" ht="15.75" x14ac:dyDescent="0.25">
      <c r="A16" s="197" t="s">
        <v>168</v>
      </c>
      <c r="B16" s="25">
        <v>342</v>
      </c>
      <c r="C16" s="193">
        <v>519.016833403688</v>
      </c>
      <c r="D16" s="25">
        <v>190</v>
      </c>
      <c r="E16" s="193">
        <v>284.37927059467199</v>
      </c>
      <c r="F16" s="25">
        <v>533</v>
      </c>
      <c r="G16" s="26">
        <v>401.63971485840898</v>
      </c>
    </row>
    <row r="17" spans="1:7" s="23" customFormat="1" ht="15.75" x14ac:dyDescent="0.25">
      <c r="A17" s="195" t="s">
        <v>169</v>
      </c>
      <c r="B17" s="25">
        <v>567</v>
      </c>
      <c r="C17" s="193">
        <v>606.38648161537697</v>
      </c>
      <c r="D17" s="25">
        <v>149</v>
      </c>
      <c r="E17" s="193">
        <v>157.52980246024401</v>
      </c>
      <c r="F17" s="25">
        <v>722</v>
      </c>
      <c r="G17" s="26">
        <v>383.85879100430901</v>
      </c>
    </row>
    <row r="18" spans="1:7" s="23" customFormat="1" ht="15.75" x14ac:dyDescent="0.25">
      <c r="A18" s="195" t="s">
        <v>170</v>
      </c>
      <c r="B18" s="25">
        <v>41</v>
      </c>
      <c r="C18" s="193">
        <v>439.02677903019799</v>
      </c>
      <c r="D18" s="25">
        <v>26</v>
      </c>
      <c r="E18" s="193">
        <v>286.02350777501499</v>
      </c>
      <c r="F18" s="25">
        <v>68</v>
      </c>
      <c r="G18" s="26">
        <v>368.983667046503</v>
      </c>
    </row>
    <row r="19" spans="1:7" s="23" customFormat="1" ht="15.75" x14ac:dyDescent="0.25">
      <c r="A19" s="195" t="s">
        <v>171</v>
      </c>
      <c r="B19" s="25">
        <v>3600</v>
      </c>
      <c r="C19" s="193">
        <v>802.14571086127603</v>
      </c>
      <c r="D19" s="25">
        <v>1680</v>
      </c>
      <c r="E19" s="193">
        <v>361.9295494914</v>
      </c>
      <c r="F19" s="25">
        <v>5286</v>
      </c>
      <c r="G19" s="26">
        <v>578.986281113941</v>
      </c>
    </row>
    <row r="20" spans="1:7" s="23" customFormat="1" ht="15.75" x14ac:dyDescent="0.25">
      <c r="A20" s="195" t="s">
        <v>172</v>
      </c>
      <c r="B20" s="25">
        <v>636</v>
      </c>
      <c r="C20" s="193">
        <v>901.710727684885</v>
      </c>
      <c r="D20" s="25">
        <v>368</v>
      </c>
      <c r="E20" s="193">
        <v>436.990265045277</v>
      </c>
      <c r="F20" s="25">
        <v>1010</v>
      </c>
      <c r="G20" s="26">
        <v>652.68667808329803</v>
      </c>
    </row>
    <row r="21" spans="1:7" s="23" customFormat="1" ht="15.75" x14ac:dyDescent="0.25">
      <c r="A21" s="195" t="s">
        <v>173</v>
      </c>
      <c r="B21" s="25">
        <v>168</v>
      </c>
      <c r="C21" s="193">
        <v>529.09556946529699</v>
      </c>
      <c r="D21" s="25">
        <v>76</v>
      </c>
      <c r="E21" s="193">
        <v>237.361274476457</v>
      </c>
      <c r="F21" s="25">
        <v>244</v>
      </c>
      <c r="G21" s="26">
        <v>382.61905881983898</v>
      </c>
    </row>
    <row r="22" spans="1:7" s="23" customFormat="1" ht="15.75" x14ac:dyDescent="0.25">
      <c r="A22" s="195" t="s">
        <v>174</v>
      </c>
      <c r="B22" s="25">
        <v>49</v>
      </c>
      <c r="C22" s="193">
        <v>439.71643576721999</v>
      </c>
      <c r="D22" s="25">
        <v>20</v>
      </c>
      <c r="E22" s="193">
        <v>112.81299066521601</v>
      </c>
      <c r="F22" s="25">
        <v>70</v>
      </c>
      <c r="G22" s="26">
        <v>242.44943197561699</v>
      </c>
    </row>
    <row r="23" spans="1:7" s="23" customFormat="1" ht="15.75" x14ac:dyDescent="0.25">
      <c r="A23" s="195" t="s">
        <v>175</v>
      </c>
      <c r="B23" s="25">
        <v>30276</v>
      </c>
      <c r="C23" s="193">
        <v>587.756020334759</v>
      </c>
      <c r="D23" s="25">
        <v>22254</v>
      </c>
      <c r="E23" s="193">
        <v>443.26473799168002</v>
      </c>
      <c r="F23" s="25">
        <v>52603</v>
      </c>
      <c r="G23" s="26">
        <v>517.155965638814</v>
      </c>
    </row>
    <row r="24" spans="1:7" s="23" customFormat="1" ht="18" x14ac:dyDescent="0.25">
      <c r="A24" s="196" t="s">
        <v>176</v>
      </c>
      <c r="B24" s="25">
        <v>1469</v>
      </c>
      <c r="C24" s="193">
        <v>610.08999146055203</v>
      </c>
      <c r="D24" s="25">
        <v>1055</v>
      </c>
      <c r="E24" s="193">
        <v>455.979967940557</v>
      </c>
      <c r="F24" s="25">
        <v>2540</v>
      </c>
      <c r="G24" s="26">
        <v>537.96011432398996</v>
      </c>
    </row>
    <row r="25" spans="1:7" s="23" customFormat="1" ht="18" x14ac:dyDescent="0.25">
      <c r="A25" s="196" t="s">
        <v>177</v>
      </c>
      <c r="B25" s="25">
        <v>186</v>
      </c>
      <c r="C25" s="193">
        <v>250.62590376052</v>
      </c>
      <c r="D25" s="25">
        <v>160</v>
      </c>
      <c r="E25" s="193">
        <v>226.60171377068201</v>
      </c>
      <c r="F25" s="25">
        <v>347</v>
      </c>
      <c r="G25" s="26">
        <v>239.603379993342</v>
      </c>
    </row>
    <row r="26" spans="1:7" s="23" customFormat="1" ht="15.75" x14ac:dyDescent="0.25">
      <c r="A26" s="195" t="s">
        <v>178</v>
      </c>
      <c r="B26" s="25">
        <v>482</v>
      </c>
      <c r="C26" s="193">
        <v>587.05730788145502</v>
      </c>
      <c r="D26" s="25">
        <v>177</v>
      </c>
      <c r="E26" s="193">
        <v>230.80058712382299</v>
      </c>
      <c r="F26" s="25">
        <v>660</v>
      </c>
      <c r="G26" s="26">
        <v>415.63283247478</v>
      </c>
    </row>
    <row r="27" spans="1:7" s="23" customFormat="1" ht="15.75" x14ac:dyDescent="0.25">
      <c r="A27" s="195" t="s">
        <v>179</v>
      </c>
      <c r="B27" s="25">
        <v>335</v>
      </c>
      <c r="C27" s="193">
        <v>256.40313547550397</v>
      </c>
      <c r="D27" s="25">
        <v>222</v>
      </c>
      <c r="E27" s="193">
        <v>173.028758039454</v>
      </c>
      <c r="F27" s="25">
        <v>559</v>
      </c>
      <c r="G27" s="26">
        <v>215.86678818023199</v>
      </c>
    </row>
    <row r="28" spans="1:7" s="23" customFormat="1" ht="15.75" x14ac:dyDescent="0.25">
      <c r="A28" s="195" t="s">
        <v>180</v>
      </c>
      <c r="B28" s="25" t="s">
        <v>230</v>
      </c>
      <c r="C28" s="193" t="s">
        <v>230</v>
      </c>
      <c r="D28" s="25" t="s">
        <v>230</v>
      </c>
      <c r="E28" s="193" t="s">
        <v>230</v>
      </c>
      <c r="F28" s="25">
        <v>26</v>
      </c>
      <c r="G28" s="26">
        <v>146.24817189785099</v>
      </c>
    </row>
    <row r="29" spans="1:7" s="23" customFormat="1" ht="15.75" x14ac:dyDescent="0.25">
      <c r="A29" s="195" t="s">
        <v>181</v>
      </c>
      <c r="B29" s="25">
        <v>275</v>
      </c>
      <c r="C29" s="193">
        <v>625.79859310774998</v>
      </c>
      <c r="D29" s="25">
        <v>101</v>
      </c>
      <c r="E29" s="193">
        <v>231.93251873389201</v>
      </c>
      <c r="F29" s="25">
        <v>377</v>
      </c>
      <c r="G29" s="26">
        <v>430.90146415059797</v>
      </c>
    </row>
    <row r="30" spans="1:7" s="23" customFormat="1" ht="15.75" x14ac:dyDescent="0.25">
      <c r="A30" s="195" t="s">
        <v>182</v>
      </c>
      <c r="B30" s="25">
        <v>890</v>
      </c>
      <c r="C30" s="193">
        <v>629.99103241208502</v>
      </c>
      <c r="D30" s="25">
        <v>393</v>
      </c>
      <c r="E30" s="193">
        <v>273.88830859073499</v>
      </c>
      <c r="F30" s="25">
        <v>1290</v>
      </c>
      <c r="G30" s="26">
        <v>453.01147277892801</v>
      </c>
    </row>
    <row r="31" spans="1:7" s="23" customFormat="1" ht="15.75" x14ac:dyDescent="0.25">
      <c r="A31" s="195" t="s">
        <v>183</v>
      </c>
      <c r="B31" s="25" t="s">
        <v>230</v>
      </c>
      <c r="C31" s="193" t="s">
        <v>230</v>
      </c>
      <c r="D31" s="25" t="s">
        <v>230</v>
      </c>
      <c r="E31" s="193" t="s">
        <v>230</v>
      </c>
      <c r="F31" s="25">
        <v>13</v>
      </c>
      <c r="G31" s="26">
        <v>138.06287170773101</v>
      </c>
    </row>
    <row r="32" spans="1:7" s="23" customFormat="1" ht="15.75" x14ac:dyDescent="0.25">
      <c r="A32" s="195" t="s">
        <v>184</v>
      </c>
      <c r="B32" s="25">
        <v>14</v>
      </c>
      <c r="C32" s="193">
        <v>208.83818892219699</v>
      </c>
      <c r="D32" s="25">
        <v>16</v>
      </c>
      <c r="E32" s="193">
        <v>237.27447832325799</v>
      </c>
      <c r="F32" s="25">
        <v>30</v>
      </c>
      <c r="G32" s="26">
        <v>223.09808879303901</v>
      </c>
    </row>
    <row r="33" spans="1:7" s="23" customFormat="1" ht="15.75" x14ac:dyDescent="0.25">
      <c r="A33" s="195" t="s">
        <v>185</v>
      </c>
      <c r="B33" s="25">
        <v>1321</v>
      </c>
      <c r="C33" s="193">
        <v>609.30672220100098</v>
      </c>
      <c r="D33" s="25">
        <v>586</v>
      </c>
      <c r="E33" s="193">
        <v>261.04052071997802</v>
      </c>
      <c r="F33" s="25">
        <v>1915</v>
      </c>
      <c r="G33" s="26">
        <v>433.95499558113698</v>
      </c>
    </row>
    <row r="34" spans="1:7" s="23" customFormat="1" ht="15.75" x14ac:dyDescent="0.25">
      <c r="A34" s="195" t="s">
        <v>186</v>
      </c>
      <c r="B34" s="25">
        <v>283</v>
      </c>
      <c r="C34" s="193">
        <v>406.33756974821802</v>
      </c>
      <c r="D34" s="25">
        <v>142</v>
      </c>
      <c r="E34" s="193">
        <v>205.604982109616</v>
      </c>
      <c r="F34" s="25">
        <v>427</v>
      </c>
      <c r="G34" s="26">
        <v>307.834274138316</v>
      </c>
    </row>
    <row r="35" spans="1:7" s="23" customFormat="1" ht="15.75" x14ac:dyDescent="0.25">
      <c r="A35" s="195" t="s">
        <v>187</v>
      </c>
      <c r="B35" s="25">
        <v>109</v>
      </c>
      <c r="C35" s="193">
        <v>221.92214634804799</v>
      </c>
      <c r="D35" s="25">
        <v>77</v>
      </c>
      <c r="E35" s="193">
        <v>159.34547932039399</v>
      </c>
      <c r="F35" s="25">
        <v>195</v>
      </c>
      <c r="G35" s="26">
        <v>200.12520653947601</v>
      </c>
    </row>
    <row r="36" spans="1:7" s="23" customFormat="1" ht="15.75" x14ac:dyDescent="0.25">
      <c r="A36" s="195" t="s">
        <v>188</v>
      </c>
      <c r="B36" s="25">
        <v>6935</v>
      </c>
      <c r="C36" s="193">
        <v>431.19128597269901</v>
      </c>
      <c r="D36" s="25">
        <v>3920</v>
      </c>
      <c r="E36" s="193">
        <v>247.70977688265299</v>
      </c>
      <c r="F36" s="25">
        <v>10888</v>
      </c>
      <c r="G36" s="26">
        <v>341.22761712305697</v>
      </c>
    </row>
    <row r="37" spans="1:7" s="23" customFormat="1" ht="15.75" x14ac:dyDescent="0.25">
      <c r="A37" s="195" t="s">
        <v>189</v>
      </c>
      <c r="B37" s="25">
        <v>615</v>
      </c>
      <c r="C37" s="193">
        <v>302.51090802662401</v>
      </c>
      <c r="D37" s="25">
        <v>314</v>
      </c>
      <c r="E37" s="193">
        <v>161.713507479106</v>
      </c>
      <c r="F37" s="25">
        <v>932</v>
      </c>
      <c r="G37" s="26">
        <v>234.48369558380699</v>
      </c>
    </row>
    <row r="38" spans="1:7" s="23" customFormat="1" ht="15.75" x14ac:dyDescent="0.25">
      <c r="A38" s="195" t="s">
        <v>190</v>
      </c>
      <c r="B38" s="25" t="s">
        <v>230</v>
      </c>
      <c r="C38" s="193" t="s">
        <v>230</v>
      </c>
      <c r="D38" s="25" t="s">
        <v>230</v>
      </c>
      <c r="E38" s="193" t="s">
        <v>230</v>
      </c>
      <c r="F38" s="25">
        <v>41</v>
      </c>
      <c r="G38" s="26">
        <v>224.70678504877699</v>
      </c>
    </row>
    <row r="39" spans="1:7" s="23" customFormat="1" ht="15.75" x14ac:dyDescent="0.25">
      <c r="A39" s="195" t="s">
        <v>191</v>
      </c>
      <c r="B39" s="25">
        <v>7141</v>
      </c>
      <c r="C39" s="193">
        <v>577.47694946978299</v>
      </c>
      <c r="D39" s="25">
        <v>3542</v>
      </c>
      <c r="E39" s="193">
        <v>292.07244005390601</v>
      </c>
      <c r="F39" s="25">
        <v>10700</v>
      </c>
      <c r="G39" s="26">
        <v>436.85968924169703</v>
      </c>
    </row>
    <row r="40" spans="1:7" s="23" customFormat="1" ht="15.75" x14ac:dyDescent="0.25">
      <c r="A40" s="195" t="s">
        <v>192</v>
      </c>
      <c r="B40" s="25">
        <v>4444</v>
      </c>
      <c r="C40" s="193">
        <v>557.94932295155297</v>
      </c>
      <c r="D40" s="25">
        <v>2749</v>
      </c>
      <c r="E40" s="193">
        <v>358.99262476816602</v>
      </c>
      <c r="F40" s="25">
        <v>7228</v>
      </c>
      <c r="G40" s="26">
        <v>462.66839580551499</v>
      </c>
    </row>
    <row r="41" spans="1:7" s="23" customFormat="1" ht="15.75" x14ac:dyDescent="0.25">
      <c r="A41" s="195" t="s">
        <v>193</v>
      </c>
      <c r="B41" s="25">
        <v>87</v>
      </c>
      <c r="C41" s="193">
        <v>275.32957630917201</v>
      </c>
      <c r="D41" s="25">
        <v>36</v>
      </c>
      <c r="E41" s="193">
        <v>115.419737488724</v>
      </c>
      <c r="F41" s="25">
        <v>123</v>
      </c>
      <c r="G41" s="26">
        <v>195.89418528723101</v>
      </c>
    </row>
    <row r="42" spans="1:7" s="23" customFormat="1" ht="15.75" x14ac:dyDescent="0.25">
      <c r="A42" s="195" t="s">
        <v>194</v>
      </c>
      <c r="B42" s="25">
        <v>7244</v>
      </c>
      <c r="C42" s="193">
        <v>658.71595884515102</v>
      </c>
      <c r="D42" s="25">
        <v>3234</v>
      </c>
      <c r="E42" s="193">
        <v>298.230335555701</v>
      </c>
      <c r="F42" s="25">
        <v>10508</v>
      </c>
      <c r="G42" s="26">
        <v>481.11085878379799</v>
      </c>
    </row>
    <row r="43" spans="1:7" s="23" customFormat="1" ht="15.75" x14ac:dyDescent="0.25">
      <c r="A43" s="195" t="s">
        <v>195</v>
      </c>
      <c r="B43" s="25">
        <v>10897</v>
      </c>
      <c r="C43" s="193">
        <v>655.95094045897201</v>
      </c>
      <c r="D43" s="25">
        <v>7245</v>
      </c>
      <c r="E43" s="193">
        <v>428.47189205539098</v>
      </c>
      <c r="F43" s="25">
        <v>18193</v>
      </c>
      <c r="G43" s="26">
        <v>542.72711950109499</v>
      </c>
    </row>
    <row r="44" spans="1:7" s="23" customFormat="1" ht="15.75" x14ac:dyDescent="0.25">
      <c r="A44" s="195" t="s">
        <v>196</v>
      </c>
      <c r="B44" s="25">
        <v>1810</v>
      </c>
      <c r="C44" s="193">
        <v>412.45804714401203</v>
      </c>
      <c r="D44" s="25">
        <v>3890</v>
      </c>
      <c r="E44" s="193">
        <v>843.71074004022603</v>
      </c>
      <c r="F44" s="25">
        <v>5743</v>
      </c>
      <c r="G44" s="26">
        <v>638.18840281767496</v>
      </c>
    </row>
    <row r="45" spans="1:7" s="23" customFormat="1" ht="15.75" x14ac:dyDescent="0.25">
      <c r="A45" s="195" t="s">
        <v>197</v>
      </c>
      <c r="B45" s="25">
        <v>2437</v>
      </c>
      <c r="C45" s="193">
        <v>624.93998212417</v>
      </c>
      <c r="D45" s="25">
        <v>1156</v>
      </c>
      <c r="E45" s="193">
        <v>299.39611627353003</v>
      </c>
      <c r="F45" s="25">
        <v>3598</v>
      </c>
      <c r="G45" s="26">
        <v>463.619167392549</v>
      </c>
    </row>
    <row r="46" spans="1:7" s="23" customFormat="1" ht="15.75" x14ac:dyDescent="0.25">
      <c r="A46" s="195" t="s">
        <v>198</v>
      </c>
      <c r="B46" s="25">
        <v>676</v>
      </c>
      <c r="C46" s="193">
        <v>498.03478232964</v>
      </c>
      <c r="D46" s="25">
        <v>368</v>
      </c>
      <c r="E46" s="193">
        <v>262.075580523177</v>
      </c>
      <c r="F46" s="25">
        <v>1046</v>
      </c>
      <c r="G46" s="26">
        <v>378.77827710201899</v>
      </c>
    </row>
    <row r="47" spans="1:7" s="23" customFormat="1" ht="15.75" x14ac:dyDescent="0.25">
      <c r="A47" s="195" t="s">
        <v>199</v>
      </c>
      <c r="B47" s="25">
        <v>1099</v>
      </c>
      <c r="C47" s="193">
        <v>278.91942031556101</v>
      </c>
      <c r="D47" s="25">
        <v>898</v>
      </c>
      <c r="E47" s="193">
        <v>235.62664943482901</v>
      </c>
      <c r="F47" s="25">
        <v>2000</v>
      </c>
      <c r="G47" s="26">
        <v>258.02056939979201</v>
      </c>
    </row>
    <row r="48" spans="1:7" s="23" customFormat="1" ht="15.75" x14ac:dyDescent="0.25">
      <c r="A48" s="195" t="s">
        <v>200</v>
      </c>
      <c r="B48" s="25">
        <v>988</v>
      </c>
      <c r="C48" s="193">
        <v>439.32848971792703</v>
      </c>
      <c r="D48" s="25">
        <v>486</v>
      </c>
      <c r="E48" s="193">
        <v>214.626078862356</v>
      </c>
      <c r="F48" s="25">
        <v>1477</v>
      </c>
      <c r="G48" s="26">
        <v>327.25572697522199</v>
      </c>
    </row>
    <row r="49" spans="1:7" s="23" customFormat="1" ht="15.75" x14ac:dyDescent="0.25">
      <c r="A49" s="195" t="s">
        <v>201</v>
      </c>
      <c r="B49" s="25">
        <v>2431</v>
      </c>
      <c r="C49" s="193">
        <v>248.35159967373701</v>
      </c>
      <c r="D49" s="25">
        <v>1963</v>
      </c>
      <c r="E49" s="193">
        <v>199.61422982259899</v>
      </c>
      <c r="F49" s="25">
        <v>4398</v>
      </c>
      <c r="G49" s="26">
        <v>224.13034825819901</v>
      </c>
    </row>
    <row r="50" spans="1:7" s="23" customFormat="1" ht="15.75" x14ac:dyDescent="0.25">
      <c r="A50" s="195" t="s">
        <v>202</v>
      </c>
      <c r="B50" s="25">
        <v>494</v>
      </c>
      <c r="C50" s="193">
        <v>363.70203765017902</v>
      </c>
      <c r="D50" s="25">
        <v>254</v>
      </c>
      <c r="E50" s="193">
        <v>189.21119190148701</v>
      </c>
      <c r="F50" s="25">
        <v>749</v>
      </c>
      <c r="G50" s="26">
        <v>277.338586350794</v>
      </c>
    </row>
    <row r="51" spans="1:7" s="23" customFormat="1" ht="15.75" x14ac:dyDescent="0.25">
      <c r="A51" s="195" t="s">
        <v>203</v>
      </c>
      <c r="B51" s="25">
        <v>421</v>
      </c>
      <c r="C51" s="193">
        <v>473.164862708268</v>
      </c>
      <c r="D51" s="25">
        <v>202</v>
      </c>
      <c r="E51" s="193">
        <v>227.69114411505799</v>
      </c>
      <c r="F51" s="25">
        <v>627</v>
      </c>
      <c r="G51" s="26">
        <v>352.85775386623999</v>
      </c>
    </row>
    <row r="52" spans="1:7" s="23" customFormat="1" ht="15.75" x14ac:dyDescent="0.25">
      <c r="A52" s="195" t="s">
        <v>204</v>
      </c>
      <c r="B52" s="25" t="s">
        <v>230</v>
      </c>
      <c r="C52" s="193" t="s">
        <v>230</v>
      </c>
      <c r="D52" s="25" t="s">
        <v>230</v>
      </c>
      <c r="E52" s="193" t="s">
        <v>230</v>
      </c>
      <c r="F52" s="25">
        <v>3</v>
      </c>
      <c r="G52" s="26">
        <v>96.246390760346401</v>
      </c>
    </row>
    <row r="53" spans="1:7" s="23" customFormat="1" ht="15.75" x14ac:dyDescent="0.25">
      <c r="A53" s="195" t="s">
        <v>205</v>
      </c>
      <c r="B53" s="25">
        <v>90</v>
      </c>
      <c r="C53" s="193">
        <v>411.50206287351801</v>
      </c>
      <c r="D53" s="25">
        <v>46</v>
      </c>
      <c r="E53" s="193">
        <v>209.84533430697201</v>
      </c>
      <c r="F53" s="25">
        <v>136</v>
      </c>
      <c r="G53" s="26">
        <v>310.55900621118002</v>
      </c>
    </row>
    <row r="54" spans="1:7" s="23" customFormat="1" ht="15.75" x14ac:dyDescent="0.25">
      <c r="A54" s="195" t="s">
        <v>206</v>
      </c>
      <c r="B54" s="25">
        <v>1456</v>
      </c>
      <c r="C54" s="193">
        <v>661.16777952975497</v>
      </c>
      <c r="D54" s="25">
        <v>764</v>
      </c>
      <c r="E54" s="193">
        <v>347.30180249733502</v>
      </c>
      <c r="F54" s="25">
        <v>2225</v>
      </c>
      <c r="G54" s="26">
        <v>505.45436371814498</v>
      </c>
    </row>
    <row r="55" spans="1:7" s="23" customFormat="1" ht="15.75" x14ac:dyDescent="0.25">
      <c r="A55" s="195" t="s">
        <v>207</v>
      </c>
      <c r="B55" s="25">
        <v>857</v>
      </c>
      <c r="C55" s="193">
        <v>343.63040734530802</v>
      </c>
      <c r="D55" s="25">
        <v>437</v>
      </c>
      <c r="E55" s="193">
        <v>180.77411985507001</v>
      </c>
      <c r="F55" s="25">
        <v>1299</v>
      </c>
      <c r="G55" s="26">
        <v>264.489935536941</v>
      </c>
    </row>
    <row r="56" spans="1:7" s="23" customFormat="1" ht="15.75" x14ac:dyDescent="0.25">
      <c r="A56" s="195" t="s">
        <v>208</v>
      </c>
      <c r="B56" s="25">
        <v>1727</v>
      </c>
      <c r="C56" s="193">
        <v>617.45527048840302</v>
      </c>
      <c r="D56" s="25">
        <v>782</v>
      </c>
      <c r="E56" s="193">
        <v>283.06808374382899</v>
      </c>
      <c r="F56" s="25">
        <v>2529</v>
      </c>
      <c r="G56" s="26">
        <v>454.89293198190501</v>
      </c>
    </row>
    <row r="57" spans="1:7" s="23" customFormat="1" ht="15.75" x14ac:dyDescent="0.25">
      <c r="A57" s="195" t="s">
        <v>209</v>
      </c>
      <c r="B57" s="25">
        <v>154</v>
      </c>
      <c r="C57" s="193">
        <v>300.44787790718198</v>
      </c>
      <c r="D57" s="25">
        <v>84</v>
      </c>
      <c r="E57" s="193">
        <v>168.32591495831201</v>
      </c>
      <c r="F57" s="25">
        <v>238</v>
      </c>
      <c r="G57" s="26">
        <v>235.27085804665899</v>
      </c>
    </row>
    <row r="58" spans="1:7" s="23" customFormat="1" ht="15.75" x14ac:dyDescent="0.25">
      <c r="A58" s="195" t="s">
        <v>210</v>
      </c>
      <c r="B58" s="25">
        <v>149</v>
      </c>
      <c r="C58" s="193">
        <v>449.22245735103098</v>
      </c>
      <c r="D58" s="25">
        <v>72</v>
      </c>
      <c r="E58" s="193">
        <v>224.315989866167</v>
      </c>
      <c r="F58" s="25">
        <v>221</v>
      </c>
      <c r="G58" s="26">
        <v>338.61428615205398</v>
      </c>
    </row>
    <row r="59" spans="1:7" s="23" customFormat="1" ht="15.75" x14ac:dyDescent="0.25">
      <c r="A59" s="195" t="s">
        <v>211</v>
      </c>
      <c r="B59" s="25" t="s">
        <v>230</v>
      </c>
      <c r="C59" s="193" t="s">
        <v>230</v>
      </c>
      <c r="D59" s="25" t="s">
        <v>230</v>
      </c>
      <c r="E59" s="193" t="s">
        <v>230</v>
      </c>
      <c r="F59" s="25">
        <v>12</v>
      </c>
      <c r="G59" s="26">
        <v>90.286660145963197</v>
      </c>
    </row>
    <row r="60" spans="1:7" s="23" customFormat="1" ht="15.75" x14ac:dyDescent="0.25">
      <c r="A60" s="195" t="s">
        <v>212</v>
      </c>
      <c r="B60" s="25">
        <v>2002</v>
      </c>
      <c r="C60" s="193">
        <v>834.08568160729897</v>
      </c>
      <c r="D60" s="25">
        <v>876</v>
      </c>
      <c r="E60" s="193">
        <v>363.84071654801198</v>
      </c>
      <c r="F60" s="25">
        <v>2916</v>
      </c>
      <c r="G60" s="26">
        <v>606.50432207126698</v>
      </c>
    </row>
    <row r="61" spans="1:7" s="23" customFormat="1" ht="15.75" x14ac:dyDescent="0.25">
      <c r="A61" s="195" t="s">
        <v>213</v>
      </c>
      <c r="B61" s="25">
        <v>70</v>
      </c>
      <c r="C61" s="193">
        <v>278.873808150206</v>
      </c>
      <c r="D61" s="25">
        <v>48</v>
      </c>
      <c r="E61" s="193">
        <v>176.13359617700399</v>
      </c>
      <c r="F61" s="25">
        <v>118</v>
      </c>
      <c r="G61" s="26">
        <v>225.39300517640001</v>
      </c>
    </row>
    <row r="62" spans="1:7" s="23" customFormat="1" ht="15.75" x14ac:dyDescent="0.25">
      <c r="A62" s="195" t="s">
        <v>214</v>
      </c>
      <c r="B62" s="25">
        <v>2079</v>
      </c>
      <c r="C62" s="193">
        <v>490.14207714629401</v>
      </c>
      <c r="D62" s="25">
        <v>1062</v>
      </c>
      <c r="E62" s="193">
        <v>254.50764119756201</v>
      </c>
      <c r="F62" s="25">
        <v>3142</v>
      </c>
      <c r="G62" s="26">
        <v>373.40793569111901</v>
      </c>
    </row>
    <row r="63" spans="1:7" s="23" customFormat="1" ht="15.75" x14ac:dyDescent="0.25">
      <c r="A63" s="195" t="s">
        <v>215</v>
      </c>
      <c r="B63" s="25">
        <v>577</v>
      </c>
      <c r="C63" s="193">
        <v>502.70296717211102</v>
      </c>
      <c r="D63" s="25">
        <v>302</v>
      </c>
      <c r="E63" s="193">
        <v>282.40533283129901</v>
      </c>
      <c r="F63" s="25">
        <v>879</v>
      </c>
      <c r="G63" s="26">
        <v>396.44954401537001</v>
      </c>
    </row>
    <row r="64" spans="1:7" s="23" customFormat="1" ht="15.75" x14ac:dyDescent="0.25">
      <c r="A64" s="195" t="s">
        <v>216</v>
      </c>
      <c r="B64" s="25">
        <v>180</v>
      </c>
      <c r="C64" s="193">
        <v>458.88737270942897</v>
      </c>
      <c r="D64" s="25">
        <v>113</v>
      </c>
      <c r="E64" s="193">
        <v>283.46598972617801</v>
      </c>
      <c r="F64" s="25">
        <v>293</v>
      </c>
      <c r="G64" s="26">
        <v>370.46871246317301</v>
      </c>
    </row>
    <row r="65" spans="1:7" s="23" customFormat="1" ht="21" customHeight="1" x14ac:dyDescent="0.25">
      <c r="A65" s="28" t="s">
        <v>217</v>
      </c>
    </row>
    <row r="66" spans="1:7" s="29" customFormat="1" ht="15.95" customHeight="1" x14ac:dyDescent="0.25">
      <c r="A66" s="30" t="s">
        <v>231</v>
      </c>
      <c r="B66" s="23"/>
      <c r="C66" s="23"/>
      <c r="D66" s="23"/>
      <c r="E66" s="23"/>
      <c r="F66" s="23"/>
      <c r="G66" s="23"/>
    </row>
    <row r="67" spans="1:7" s="29" customFormat="1" ht="15.95" customHeight="1" x14ac:dyDescent="0.25">
      <c r="A67" s="30" t="s">
        <v>232</v>
      </c>
      <c r="B67" s="23"/>
      <c r="C67" s="23"/>
      <c r="D67" s="23"/>
      <c r="E67" s="23"/>
      <c r="F67" s="23"/>
      <c r="G67" s="23"/>
    </row>
    <row r="68" spans="1:7" s="29" customFormat="1" ht="15.95" customHeight="1" x14ac:dyDescent="0.25">
      <c r="A68" s="30" t="s">
        <v>219</v>
      </c>
      <c r="B68" s="23"/>
      <c r="C68" s="23"/>
      <c r="D68" s="23"/>
      <c r="E68" s="23"/>
      <c r="F68" s="23"/>
      <c r="G68" s="23"/>
    </row>
    <row r="69" spans="1:7" s="29" customFormat="1" ht="15.95" customHeight="1" x14ac:dyDescent="0.25">
      <c r="A69" s="69" t="s">
        <v>233</v>
      </c>
      <c r="B69" s="23"/>
      <c r="C69" s="23"/>
      <c r="D69" s="23"/>
      <c r="E69" s="23"/>
      <c r="F69" s="23"/>
      <c r="G69" s="23"/>
    </row>
    <row r="70" spans="1:7" s="29" customFormat="1" ht="13.5" customHeight="1" x14ac:dyDescent="0.25">
      <c r="A70" s="69" t="s">
        <v>234</v>
      </c>
      <c r="B70" s="23"/>
      <c r="C70" s="23"/>
      <c r="D70" s="23"/>
      <c r="E70" s="23"/>
      <c r="F70" s="23"/>
      <c r="G70" s="23"/>
    </row>
    <row r="71" spans="1:7" s="29" customFormat="1" ht="15.95" customHeight="1" x14ac:dyDescent="0.25">
      <c r="A71" s="69" t="s">
        <v>235</v>
      </c>
      <c r="B71" s="31"/>
      <c r="C71" s="31"/>
      <c r="D71" s="31"/>
      <c r="E71" s="31"/>
      <c r="F71" s="31"/>
      <c r="G71" s="31"/>
    </row>
    <row r="72" spans="1:7" s="29" customFormat="1" ht="13.5" customHeight="1" x14ac:dyDescent="0.25">
      <c r="A72" s="69" t="s">
        <v>236</v>
      </c>
      <c r="B72" s="23"/>
      <c r="C72" s="23"/>
      <c r="D72" s="23"/>
      <c r="E72" s="23"/>
      <c r="F72" s="23"/>
      <c r="G72" s="23"/>
    </row>
    <row r="73" spans="1:7" ht="15.75" x14ac:dyDescent="0.25">
      <c r="A73" s="68" t="s">
        <v>140</v>
      </c>
    </row>
  </sheetData>
  <sheetProtection algorithmName="SHA-512" hashValue="Wd8BuW6GqakGLfyq9s1ivJX1s5xRU/wjofTW7VpHfbXGtCbf2xEkdDWOkdMOXnDv4ruUmXozTi4LDNZQzOdKng==" saltValue="fSigoYoihC8wFF7Eqghczw==" spinCount="100000" sheet="1" objects="1" scenarios="1"/>
  <hyperlinks>
    <hyperlink ref="A73" location="'Table of Contents'!A1" display="Click here to return to the Table of Contents" xr:uid="{322DA4B3-7BF1-4244-91C3-BD0810C9A3BF}"/>
  </hyperlinks>
  <printOptions horizontalCentered="1"/>
  <pageMargins left="0.25" right="0.25" top="0.3" bottom="0.1" header="0.3" footer="0"/>
  <pageSetup scale="66" orientation="portrait"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95DC5-256F-4C1E-98C0-AC9E632D69CA}">
  <sheetPr codeName="Sheet40">
    <pageSetUpPr fitToPage="1"/>
  </sheetPr>
  <dimension ref="A1:N76"/>
  <sheetViews>
    <sheetView zoomScaleNormal="100" workbookViewId="0">
      <selection activeCell="K2" sqref="K2"/>
    </sheetView>
  </sheetViews>
  <sheetFormatPr defaultRowHeight="12.75" x14ac:dyDescent="0.2"/>
  <cols>
    <col min="1" max="1" width="23.85546875" style="32" customWidth="1"/>
    <col min="2" max="11" width="10.7109375" style="32" customWidth="1"/>
    <col min="12" max="16384" width="9.140625" style="32"/>
  </cols>
  <sheetData>
    <row r="1" spans="1:14" s="58" customFormat="1" ht="21" x14ac:dyDescent="0.25">
      <c r="A1" s="11" t="s">
        <v>609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4" ht="35.1" customHeight="1" x14ac:dyDescent="0.2">
      <c r="A2" s="11" t="s">
        <v>610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4" ht="38.1" customHeight="1" x14ac:dyDescent="0.3">
      <c r="A3" s="374" t="s">
        <v>223</v>
      </c>
      <c r="B3" s="16" t="s">
        <v>143</v>
      </c>
      <c r="C3" s="16" t="s">
        <v>144</v>
      </c>
      <c r="D3" s="16" t="s">
        <v>145</v>
      </c>
      <c r="E3" s="16" t="s">
        <v>146</v>
      </c>
      <c r="F3" s="235" t="s">
        <v>147</v>
      </c>
      <c r="G3" s="17" t="s">
        <v>148</v>
      </c>
      <c r="H3" s="17" t="s">
        <v>149</v>
      </c>
      <c r="I3" s="17" t="s">
        <v>150</v>
      </c>
      <c r="J3" s="17" t="s">
        <v>151</v>
      </c>
      <c r="K3" s="17" t="s">
        <v>152</v>
      </c>
      <c r="N3" s="67"/>
    </row>
    <row r="4" spans="1:14" s="23" customFormat="1" ht="18" customHeight="1" x14ac:dyDescent="0.25">
      <c r="A4" s="194" t="s">
        <v>154</v>
      </c>
      <c r="B4" s="226">
        <v>646</v>
      </c>
      <c r="C4" s="20">
        <v>773</v>
      </c>
      <c r="D4" s="20">
        <v>1121</v>
      </c>
      <c r="E4" s="20">
        <v>1275</v>
      </c>
      <c r="F4" s="227">
        <v>1336</v>
      </c>
      <c r="G4" s="21">
        <v>8.06644695911816</v>
      </c>
      <c r="H4" s="21">
        <v>9.6375087783091899</v>
      </c>
      <c r="I4" s="21">
        <v>13.942811800572599</v>
      </c>
      <c r="J4" s="21">
        <v>15.863723561488399</v>
      </c>
      <c r="K4" s="21">
        <v>16.648214432866801</v>
      </c>
    </row>
    <row r="5" spans="1:14" s="23" customFormat="1" ht="15" customHeight="1" x14ac:dyDescent="0.25">
      <c r="A5" s="195" t="s">
        <v>156</v>
      </c>
      <c r="B5" s="228">
        <v>18</v>
      </c>
      <c r="C5" s="25">
        <v>26</v>
      </c>
      <c r="D5" s="25">
        <v>18</v>
      </c>
      <c r="E5" s="25">
        <v>52</v>
      </c>
      <c r="F5" s="229">
        <v>37</v>
      </c>
      <c r="G5" s="26">
        <v>5.2442837164759304</v>
      </c>
      <c r="H5" s="26">
        <v>7.5572430037266596</v>
      </c>
      <c r="I5" s="26">
        <v>5.2149341743625603</v>
      </c>
      <c r="J5" s="26">
        <v>15.018674915179499</v>
      </c>
      <c r="K5" s="26">
        <v>10.758202343192499</v>
      </c>
    </row>
    <row r="6" spans="1:14" s="23" customFormat="1" ht="16.5" customHeight="1" x14ac:dyDescent="0.25">
      <c r="A6" s="196" t="s">
        <v>365</v>
      </c>
      <c r="B6" s="228" t="s">
        <v>230</v>
      </c>
      <c r="C6" s="25" t="s">
        <v>230</v>
      </c>
      <c r="D6" s="25">
        <v>0</v>
      </c>
      <c r="E6" s="25" t="s">
        <v>230</v>
      </c>
      <c r="F6" s="229" t="s">
        <v>230</v>
      </c>
      <c r="G6" s="26" t="s">
        <v>230</v>
      </c>
      <c r="H6" s="26" t="s">
        <v>230</v>
      </c>
      <c r="I6" s="26">
        <v>0</v>
      </c>
      <c r="J6" s="26" t="s">
        <v>230</v>
      </c>
      <c r="K6" s="26" t="s">
        <v>230</v>
      </c>
    </row>
    <row r="7" spans="1:14" s="23" customFormat="1" ht="15" customHeight="1" x14ac:dyDescent="0.25">
      <c r="A7" s="195" t="s">
        <v>158</v>
      </c>
      <c r="B7" s="228">
        <v>0</v>
      </c>
      <c r="C7" s="25">
        <v>0</v>
      </c>
      <c r="D7" s="25">
        <v>0</v>
      </c>
      <c r="E7" s="25">
        <v>0</v>
      </c>
      <c r="F7" s="229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</row>
    <row r="8" spans="1:14" s="23" customFormat="1" ht="15" customHeight="1" x14ac:dyDescent="0.25">
      <c r="A8" s="195" t="s">
        <v>159</v>
      </c>
      <c r="B8" s="228">
        <v>0</v>
      </c>
      <c r="C8" s="25" t="s">
        <v>230</v>
      </c>
      <c r="D8" s="25" t="s">
        <v>230</v>
      </c>
      <c r="E8" s="25" t="s">
        <v>230</v>
      </c>
      <c r="F8" s="229">
        <v>0</v>
      </c>
      <c r="G8" s="26">
        <v>0</v>
      </c>
      <c r="H8" s="26" t="s">
        <v>230</v>
      </c>
      <c r="I8" s="26" t="s">
        <v>230</v>
      </c>
      <c r="J8" s="26" t="s">
        <v>230</v>
      </c>
      <c r="K8" s="26">
        <v>0</v>
      </c>
    </row>
    <row r="9" spans="1:14" s="23" customFormat="1" ht="15" customHeight="1" x14ac:dyDescent="0.25">
      <c r="A9" s="195" t="s">
        <v>160</v>
      </c>
      <c r="B9" s="228" t="s">
        <v>230</v>
      </c>
      <c r="C9" s="25" t="s">
        <v>230</v>
      </c>
      <c r="D9" s="25">
        <v>28</v>
      </c>
      <c r="E9" s="25">
        <v>20</v>
      </c>
      <c r="F9" s="229">
        <v>34</v>
      </c>
      <c r="G9" s="26" t="s">
        <v>230</v>
      </c>
      <c r="H9" s="26" t="s">
        <v>230</v>
      </c>
      <c r="I9" s="26">
        <v>59.251154442197297</v>
      </c>
      <c r="J9" s="26">
        <v>45.5343628216553</v>
      </c>
      <c r="K9" s="26">
        <v>80.029010086781895</v>
      </c>
    </row>
    <row r="10" spans="1:14" s="23" customFormat="1" ht="15" customHeight="1" x14ac:dyDescent="0.25">
      <c r="A10" s="195" t="s">
        <v>161</v>
      </c>
      <c r="B10" s="228">
        <v>0</v>
      </c>
      <c r="C10" s="25">
        <v>0</v>
      </c>
      <c r="D10" s="25" t="s">
        <v>230</v>
      </c>
      <c r="E10" s="25">
        <v>0</v>
      </c>
      <c r="F10" s="229">
        <v>0</v>
      </c>
      <c r="G10" s="26">
        <v>0</v>
      </c>
      <c r="H10" s="26">
        <v>0</v>
      </c>
      <c r="I10" s="26" t="s">
        <v>230</v>
      </c>
      <c r="J10" s="26">
        <v>0</v>
      </c>
      <c r="K10" s="26">
        <v>0</v>
      </c>
    </row>
    <row r="11" spans="1:14" s="23" customFormat="1" ht="15" customHeight="1" x14ac:dyDescent="0.25">
      <c r="A11" s="195" t="s">
        <v>162</v>
      </c>
      <c r="B11" s="228">
        <v>0</v>
      </c>
      <c r="C11" s="25">
        <v>0</v>
      </c>
      <c r="D11" s="25">
        <v>0</v>
      </c>
      <c r="E11" s="25" t="s">
        <v>230</v>
      </c>
      <c r="F11" s="229" t="s">
        <v>230</v>
      </c>
      <c r="G11" s="26">
        <v>0</v>
      </c>
      <c r="H11" s="26">
        <v>0</v>
      </c>
      <c r="I11" s="26">
        <v>0</v>
      </c>
      <c r="J11" s="26" t="s">
        <v>230</v>
      </c>
      <c r="K11" s="26" t="s">
        <v>230</v>
      </c>
    </row>
    <row r="12" spans="1:14" s="23" customFormat="1" ht="15" customHeight="1" x14ac:dyDescent="0.25">
      <c r="A12" s="197" t="s">
        <v>163</v>
      </c>
      <c r="B12" s="228">
        <v>10</v>
      </c>
      <c r="C12" s="25">
        <v>9</v>
      </c>
      <c r="D12" s="25">
        <v>22</v>
      </c>
      <c r="E12" s="25">
        <v>28</v>
      </c>
      <c r="F12" s="229">
        <v>35</v>
      </c>
      <c r="G12" s="26">
        <v>4.6213065939905604</v>
      </c>
      <c r="H12" s="26">
        <v>4.1299039316886903</v>
      </c>
      <c r="I12" s="26">
        <v>10.041905737158199</v>
      </c>
      <c r="J12" s="26">
        <v>12.7090948816736</v>
      </c>
      <c r="K12" s="26">
        <v>15.9185275574784</v>
      </c>
    </row>
    <row r="13" spans="1:14" s="23" customFormat="1" ht="15" customHeight="1" x14ac:dyDescent="0.25">
      <c r="A13" s="195" t="s">
        <v>164</v>
      </c>
      <c r="B13" s="228">
        <v>0</v>
      </c>
      <c r="C13" s="25">
        <v>0</v>
      </c>
      <c r="D13" s="25">
        <v>0</v>
      </c>
      <c r="E13" s="25">
        <v>0</v>
      </c>
      <c r="F13" s="229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</row>
    <row r="14" spans="1:14" s="23" customFormat="1" ht="15" customHeight="1" x14ac:dyDescent="0.25">
      <c r="A14" s="195" t="s">
        <v>165</v>
      </c>
      <c r="B14" s="228" t="s">
        <v>230</v>
      </c>
      <c r="C14" s="25" t="s">
        <v>230</v>
      </c>
      <c r="D14" s="25" t="s">
        <v>230</v>
      </c>
      <c r="E14" s="25" t="s">
        <v>230</v>
      </c>
      <c r="F14" s="229" t="s">
        <v>230</v>
      </c>
      <c r="G14" s="26" t="s">
        <v>230</v>
      </c>
      <c r="H14" s="26" t="s">
        <v>230</v>
      </c>
      <c r="I14" s="26" t="s">
        <v>230</v>
      </c>
      <c r="J14" s="26" t="s">
        <v>230</v>
      </c>
      <c r="K14" s="26" t="s">
        <v>230</v>
      </c>
    </row>
    <row r="15" spans="1:14" s="23" customFormat="1" ht="15" customHeight="1" x14ac:dyDescent="0.25">
      <c r="A15" s="195" t="s">
        <v>166</v>
      </c>
      <c r="B15" s="228">
        <v>134</v>
      </c>
      <c r="C15" s="25">
        <v>87</v>
      </c>
      <c r="D15" s="25">
        <v>47</v>
      </c>
      <c r="E15" s="25">
        <v>49</v>
      </c>
      <c r="F15" s="229">
        <v>48</v>
      </c>
      <c r="G15" s="26">
        <v>64.895242211995296</v>
      </c>
      <c r="H15" s="26">
        <v>41.665466532165397</v>
      </c>
      <c r="I15" s="26">
        <v>22.191635721636001</v>
      </c>
      <c r="J15" s="26">
        <v>22.782538257902601</v>
      </c>
      <c r="K15" s="26">
        <v>22.0650038287366</v>
      </c>
    </row>
    <row r="16" spans="1:14" s="23" customFormat="1" ht="15" customHeight="1" x14ac:dyDescent="0.25">
      <c r="A16" s="195" t="s">
        <v>167</v>
      </c>
      <c r="B16" s="228">
        <v>0</v>
      </c>
      <c r="C16" s="25">
        <v>0</v>
      </c>
      <c r="D16" s="25" t="s">
        <v>230</v>
      </c>
      <c r="E16" s="25" t="s">
        <v>230</v>
      </c>
      <c r="F16" s="229">
        <v>0</v>
      </c>
      <c r="G16" s="26">
        <v>0</v>
      </c>
      <c r="H16" s="26">
        <v>0</v>
      </c>
      <c r="I16" s="26" t="s">
        <v>230</v>
      </c>
      <c r="J16" s="26" t="s">
        <v>230</v>
      </c>
      <c r="K16" s="26">
        <v>0</v>
      </c>
    </row>
    <row r="17" spans="1:11" s="23" customFormat="1" ht="15" customHeight="1" x14ac:dyDescent="0.25">
      <c r="A17" s="197" t="s">
        <v>168</v>
      </c>
      <c r="B17" s="228">
        <v>0</v>
      </c>
      <c r="C17" s="25" t="s">
        <v>230</v>
      </c>
      <c r="D17" s="25" t="s">
        <v>230</v>
      </c>
      <c r="E17" s="25" t="s">
        <v>230</v>
      </c>
      <c r="F17" s="229" t="s">
        <v>230</v>
      </c>
      <c r="G17" s="26">
        <v>0</v>
      </c>
      <c r="H17" s="26" t="s">
        <v>230</v>
      </c>
      <c r="I17" s="26" t="s">
        <v>230</v>
      </c>
      <c r="J17" s="26" t="s">
        <v>230</v>
      </c>
      <c r="K17" s="26" t="s">
        <v>230</v>
      </c>
    </row>
    <row r="18" spans="1:11" s="23" customFormat="1" ht="15" customHeight="1" x14ac:dyDescent="0.25">
      <c r="A18" s="195" t="s">
        <v>169</v>
      </c>
      <c r="B18" s="228" t="s">
        <v>230</v>
      </c>
      <c r="C18" s="25" t="s">
        <v>230</v>
      </c>
      <c r="D18" s="25" t="s">
        <v>230</v>
      </c>
      <c r="E18" s="25" t="s">
        <v>230</v>
      </c>
      <c r="F18" s="229" t="s">
        <v>230</v>
      </c>
      <c r="G18" s="26" t="s">
        <v>230</v>
      </c>
      <c r="H18" s="26" t="s">
        <v>230</v>
      </c>
      <c r="I18" s="26" t="s">
        <v>230</v>
      </c>
      <c r="J18" s="26" t="s">
        <v>230</v>
      </c>
      <c r="K18" s="26" t="s">
        <v>230</v>
      </c>
    </row>
    <row r="19" spans="1:11" s="23" customFormat="1" ht="15" customHeight="1" x14ac:dyDescent="0.25">
      <c r="A19" s="195" t="s">
        <v>170</v>
      </c>
      <c r="B19" s="228">
        <v>0</v>
      </c>
      <c r="C19" s="25">
        <v>0</v>
      </c>
      <c r="D19" s="25">
        <v>0</v>
      </c>
      <c r="E19" s="25" t="s">
        <v>230</v>
      </c>
      <c r="F19" s="229">
        <v>0</v>
      </c>
      <c r="G19" s="26">
        <v>0</v>
      </c>
      <c r="H19" s="26">
        <v>0</v>
      </c>
      <c r="I19" s="26">
        <v>0</v>
      </c>
      <c r="J19" s="26" t="s">
        <v>230</v>
      </c>
      <c r="K19" s="26">
        <v>0</v>
      </c>
    </row>
    <row r="20" spans="1:11" s="23" customFormat="1" ht="15" customHeight="1" x14ac:dyDescent="0.25">
      <c r="A20" s="195" t="s">
        <v>171</v>
      </c>
      <c r="B20" s="228">
        <v>75</v>
      </c>
      <c r="C20" s="25">
        <v>61</v>
      </c>
      <c r="D20" s="25">
        <v>70</v>
      </c>
      <c r="E20" s="25">
        <v>87</v>
      </c>
      <c r="F20" s="229">
        <v>67</v>
      </c>
      <c r="G20" s="26">
        <v>41.397752179802602</v>
      </c>
      <c r="H20" s="26">
        <v>33.269254063690397</v>
      </c>
      <c r="I20" s="26">
        <v>37.694880705462097</v>
      </c>
      <c r="J20" s="26">
        <v>46.147486082564697</v>
      </c>
      <c r="K20" s="26">
        <v>35.290771212047197</v>
      </c>
    </row>
    <row r="21" spans="1:11" s="23" customFormat="1" ht="15" customHeight="1" x14ac:dyDescent="0.25">
      <c r="A21" s="195" t="s">
        <v>172</v>
      </c>
      <c r="B21" s="228" t="s">
        <v>230</v>
      </c>
      <c r="C21" s="25">
        <v>11</v>
      </c>
      <c r="D21" s="25" t="s">
        <v>230</v>
      </c>
      <c r="E21" s="25" t="s">
        <v>230</v>
      </c>
      <c r="F21" s="229">
        <v>11</v>
      </c>
      <c r="G21" s="26" t="s">
        <v>230</v>
      </c>
      <c r="H21" s="26">
        <v>38.797494283557697</v>
      </c>
      <c r="I21" s="26" t="s">
        <v>230</v>
      </c>
      <c r="J21" s="26" t="s">
        <v>230</v>
      </c>
      <c r="K21" s="26">
        <v>36.850596078012998</v>
      </c>
    </row>
    <row r="22" spans="1:11" s="23" customFormat="1" ht="15" customHeight="1" x14ac:dyDescent="0.25">
      <c r="A22" s="195" t="s">
        <v>173</v>
      </c>
      <c r="B22" s="228">
        <v>0</v>
      </c>
      <c r="C22" s="25" t="s">
        <v>230</v>
      </c>
      <c r="D22" s="25" t="s">
        <v>230</v>
      </c>
      <c r="E22" s="25" t="s">
        <v>230</v>
      </c>
      <c r="F22" s="229" t="s">
        <v>230</v>
      </c>
      <c r="G22" s="26">
        <v>0</v>
      </c>
      <c r="H22" s="26" t="s">
        <v>230</v>
      </c>
      <c r="I22" s="26" t="s">
        <v>230</v>
      </c>
      <c r="J22" s="26" t="s">
        <v>230</v>
      </c>
      <c r="K22" s="26" t="s">
        <v>230</v>
      </c>
    </row>
    <row r="23" spans="1:11" s="23" customFormat="1" ht="15" customHeight="1" x14ac:dyDescent="0.25">
      <c r="A23" s="195" t="s">
        <v>174</v>
      </c>
      <c r="B23" s="228">
        <v>0</v>
      </c>
      <c r="C23" s="25">
        <v>0</v>
      </c>
      <c r="D23" s="25">
        <v>0</v>
      </c>
      <c r="E23" s="25">
        <v>0</v>
      </c>
      <c r="F23" s="229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</row>
    <row r="24" spans="1:11" s="23" customFormat="1" ht="15" customHeight="1" x14ac:dyDescent="0.25">
      <c r="A24" s="195" t="s">
        <v>175</v>
      </c>
      <c r="B24" s="228">
        <v>104</v>
      </c>
      <c r="C24" s="25">
        <v>138</v>
      </c>
      <c r="D24" s="25">
        <v>222</v>
      </c>
      <c r="E24" s="25">
        <v>227</v>
      </c>
      <c r="F24" s="229">
        <v>283</v>
      </c>
      <c r="G24" s="26">
        <v>4.8273965871930598</v>
      </c>
      <c r="H24" s="26">
        <v>6.4407442866285898</v>
      </c>
      <c r="I24" s="26">
        <v>10.4306548484579</v>
      </c>
      <c r="J24" s="26">
        <v>10.7843744733078</v>
      </c>
      <c r="K24" s="26">
        <v>13.5902187881607</v>
      </c>
    </row>
    <row r="25" spans="1:11" s="23" customFormat="1" ht="16.5" customHeight="1" x14ac:dyDescent="0.25">
      <c r="A25" s="196" t="s">
        <v>366</v>
      </c>
      <c r="B25" s="228">
        <v>5</v>
      </c>
      <c r="C25" s="25">
        <v>13</v>
      </c>
      <c r="D25" s="25">
        <v>20</v>
      </c>
      <c r="E25" s="25">
        <v>19</v>
      </c>
      <c r="F25" s="229">
        <v>21</v>
      </c>
      <c r="G25" s="26">
        <v>4.4314331607143798</v>
      </c>
      <c r="H25" s="26">
        <v>11.513658492757701</v>
      </c>
      <c r="I25" s="26">
        <v>17.7610325146448</v>
      </c>
      <c r="J25" s="26">
        <v>16.929550206504999</v>
      </c>
      <c r="K25" s="26">
        <v>18.786206812862101</v>
      </c>
    </row>
    <row r="26" spans="1:11" s="23" customFormat="1" ht="16.5" customHeight="1" x14ac:dyDescent="0.25">
      <c r="A26" s="196" t="s">
        <v>367</v>
      </c>
      <c r="B26" s="228">
        <v>0</v>
      </c>
      <c r="C26" s="25" t="s">
        <v>230</v>
      </c>
      <c r="D26" s="25" t="s">
        <v>230</v>
      </c>
      <c r="E26" s="25">
        <v>0</v>
      </c>
      <c r="F26" s="229" t="s">
        <v>230</v>
      </c>
      <c r="G26" s="26">
        <v>0</v>
      </c>
      <c r="H26" s="26" t="s">
        <v>230</v>
      </c>
      <c r="I26" s="26" t="s">
        <v>230</v>
      </c>
      <c r="J26" s="26">
        <v>0</v>
      </c>
      <c r="K26" s="26" t="s">
        <v>230</v>
      </c>
    </row>
    <row r="27" spans="1:11" s="23" customFormat="1" ht="15" customHeight="1" x14ac:dyDescent="0.25">
      <c r="A27" s="195" t="s">
        <v>178</v>
      </c>
      <c r="B27" s="228">
        <v>13</v>
      </c>
      <c r="C27" s="25">
        <v>15</v>
      </c>
      <c r="D27" s="25">
        <v>18</v>
      </c>
      <c r="E27" s="25" t="s">
        <v>230</v>
      </c>
      <c r="F27" s="229" t="s">
        <v>230</v>
      </c>
      <c r="G27" s="26">
        <v>39.310195355979801</v>
      </c>
      <c r="H27" s="26">
        <v>44.651091757268603</v>
      </c>
      <c r="I27" s="26">
        <v>52.754665266372101</v>
      </c>
      <c r="J27" s="26" t="s">
        <v>230</v>
      </c>
      <c r="K27" s="26" t="s">
        <v>230</v>
      </c>
    </row>
    <row r="28" spans="1:11" s="23" customFormat="1" ht="15" customHeight="1" x14ac:dyDescent="0.25">
      <c r="A28" s="195" t="s">
        <v>179</v>
      </c>
      <c r="B28" s="228">
        <v>1</v>
      </c>
      <c r="C28" s="25">
        <v>0</v>
      </c>
      <c r="D28" s="25">
        <v>2</v>
      </c>
      <c r="E28" s="25">
        <v>2</v>
      </c>
      <c r="F28" s="229">
        <v>3</v>
      </c>
      <c r="G28" s="26">
        <v>2.5869313048490001</v>
      </c>
      <c r="H28" s="26">
        <v>0</v>
      </c>
      <c r="I28" s="26">
        <v>5.2498075659928203</v>
      </c>
      <c r="J28" s="26">
        <v>5.29565988204675</v>
      </c>
      <c r="K28" s="26">
        <v>7.9694099560668397</v>
      </c>
    </row>
    <row r="29" spans="1:11" s="23" customFormat="1" ht="15" customHeight="1" x14ac:dyDescent="0.25">
      <c r="A29" s="195" t="s">
        <v>180</v>
      </c>
      <c r="B29" s="228">
        <v>0</v>
      </c>
      <c r="C29" s="25" t="s">
        <v>230</v>
      </c>
      <c r="D29" s="25">
        <v>0</v>
      </c>
      <c r="E29" s="25" t="s">
        <v>230</v>
      </c>
      <c r="F29" s="229">
        <v>0</v>
      </c>
      <c r="G29" s="26">
        <v>0</v>
      </c>
      <c r="H29" s="26" t="s">
        <v>230</v>
      </c>
      <c r="I29" s="26">
        <v>0</v>
      </c>
      <c r="J29" s="26" t="s">
        <v>230</v>
      </c>
      <c r="K29" s="26">
        <v>0</v>
      </c>
    </row>
    <row r="30" spans="1:11" s="23" customFormat="1" ht="15" customHeight="1" x14ac:dyDescent="0.25">
      <c r="A30" s="195" t="s">
        <v>181</v>
      </c>
      <c r="B30" s="228">
        <v>0</v>
      </c>
      <c r="C30" s="25" t="s">
        <v>230</v>
      </c>
      <c r="D30" s="25" t="s">
        <v>230</v>
      </c>
      <c r="E30" s="25">
        <v>0</v>
      </c>
      <c r="F30" s="229" t="s">
        <v>230</v>
      </c>
      <c r="G30" s="26">
        <v>0</v>
      </c>
      <c r="H30" s="26" t="s">
        <v>230</v>
      </c>
      <c r="I30" s="26" t="s">
        <v>230</v>
      </c>
      <c r="J30" s="26">
        <v>0</v>
      </c>
      <c r="K30" s="26" t="s">
        <v>230</v>
      </c>
    </row>
    <row r="31" spans="1:11" s="23" customFormat="1" ht="15" customHeight="1" x14ac:dyDescent="0.25">
      <c r="A31" s="195" t="s">
        <v>182</v>
      </c>
      <c r="B31" s="228">
        <v>1</v>
      </c>
      <c r="C31" s="25">
        <v>11</v>
      </c>
      <c r="D31" s="25">
        <v>25</v>
      </c>
      <c r="E31" s="25">
        <v>19</v>
      </c>
      <c r="F31" s="229">
        <v>20</v>
      </c>
      <c r="G31" s="26">
        <v>1.7467159802396699</v>
      </c>
      <c r="H31" s="26">
        <v>18.7442512012836</v>
      </c>
      <c r="I31" s="26">
        <v>42.111178693496598</v>
      </c>
      <c r="J31" s="26">
        <v>31.3371110257129</v>
      </c>
      <c r="K31" s="26">
        <v>32.597660312503301</v>
      </c>
    </row>
    <row r="32" spans="1:11" s="23" customFormat="1" ht="15" customHeight="1" x14ac:dyDescent="0.25">
      <c r="A32" s="195" t="s">
        <v>183</v>
      </c>
      <c r="B32" s="228">
        <v>0</v>
      </c>
      <c r="C32" s="25">
        <v>0</v>
      </c>
      <c r="D32" s="25">
        <v>0</v>
      </c>
      <c r="E32" s="25">
        <v>0</v>
      </c>
      <c r="F32" s="229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</row>
    <row r="33" spans="1:11" s="23" customFormat="1" ht="15" customHeight="1" x14ac:dyDescent="0.25">
      <c r="A33" s="195" t="s">
        <v>184</v>
      </c>
      <c r="B33" s="228">
        <v>0</v>
      </c>
      <c r="C33" s="25">
        <v>0</v>
      </c>
      <c r="D33" s="25">
        <v>0</v>
      </c>
      <c r="E33" s="25">
        <v>0</v>
      </c>
      <c r="F33" s="229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</row>
    <row r="34" spans="1:11" s="23" customFormat="1" ht="15" customHeight="1" x14ac:dyDescent="0.25">
      <c r="A34" s="195" t="s">
        <v>185</v>
      </c>
      <c r="B34" s="228">
        <v>1</v>
      </c>
      <c r="C34" s="25">
        <v>3</v>
      </c>
      <c r="D34" s="25">
        <v>7</v>
      </c>
      <c r="E34" s="25">
        <v>10</v>
      </c>
      <c r="F34" s="229">
        <v>6</v>
      </c>
      <c r="G34" s="26">
        <v>1.13701681942991</v>
      </c>
      <c r="H34" s="26">
        <v>3.42233553034086</v>
      </c>
      <c r="I34" s="26">
        <v>7.9695499379875896</v>
      </c>
      <c r="J34" s="26">
        <v>11.310364892609</v>
      </c>
      <c r="K34" s="26">
        <v>6.8012364271295001</v>
      </c>
    </row>
    <row r="35" spans="1:11" s="23" customFormat="1" ht="15" customHeight="1" x14ac:dyDescent="0.25">
      <c r="A35" s="195" t="s">
        <v>186</v>
      </c>
      <c r="B35" s="228" t="s">
        <v>230</v>
      </c>
      <c r="C35" s="25" t="s">
        <v>230</v>
      </c>
      <c r="D35" s="25" t="s">
        <v>230</v>
      </c>
      <c r="E35" s="25" t="s">
        <v>230</v>
      </c>
      <c r="F35" s="229" t="s">
        <v>230</v>
      </c>
      <c r="G35" s="26" t="s">
        <v>230</v>
      </c>
      <c r="H35" s="26" t="s">
        <v>230</v>
      </c>
      <c r="I35" s="26" t="s">
        <v>230</v>
      </c>
      <c r="J35" s="26" t="s">
        <v>230</v>
      </c>
      <c r="K35" s="26" t="s">
        <v>230</v>
      </c>
    </row>
    <row r="36" spans="1:11" s="23" customFormat="1" ht="15" customHeight="1" x14ac:dyDescent="0.25">
      <c r="A36" s="195" t="s">
        <v>187</v>
      </c>
      <c r="B36" s="228" t="s">
        <v>230</v>
      </c>
      <c r="C36" s="25" t="s">
        <v>230</v>
      </c>
      <c r="D36" s="25" t="s">
        <v>230</v>
      </c>
      <c r="E36" s="25" t="s">
        <v>230</v>
      </c>
      <c r="F36" s="229" t="s">
        <v>230</v>
      </c>
      <c r="G36" s="26" t="s">
        <v>230</v>
      </c>
      <c r="H36" s="26" t="s">
        <v>230</v>
      </c>
      <c r="I36" s="26" t="s">
        <v>230</v>
      </c>
      <c r="J36" s="26" t="s">
        <v>230</v>
      </c>
      <c r="K36" s="26" t="s">
        <v>230</v>
      </c>
    </row>
    <row r="37" spans="1:11" s="23" customFormat="1" ht="15" customHeight="1" x14ac:dyDescent="0.25">
      <c r="A37" s="195" t="s">
        <v>188</v>
      </c>
      <c r="B37" s="228">
        <v>19</v>
      </c>
      <c r="C37" s="25">
        <v>16</v>
      </c>
      <c r="D37" s="25">
        <v>35</v>
      </c>
      <c r="E37" s="25">
        <v>43</v>
      </c>
      <c r="F37" s="229">
        <v>52</v>
      </c>
      <c r="G37" s="26">
        <v>2.9830714902983901</v>
      </c>
      <c r="H37" s="26">
        <v>2.5224879882286499</v>
      </c>
      <c r="I37" s="26">
        <v>5.5455543533086598</v>
      </c>
      <c r="J37" s="26">
        <v>6.8747153678061004</v>
      </c>
      <c r="K37" s="26">
        <v>8.3789069836204408</v>
      </c>
    </row>
    <row r="38" spans="1:11" s="23" customFormat="1" ht="15" customHeight="1" x14ac:dyDescent="0.25">
      <c r="A38" s="195" t="s">
        <v>189</v>
      </c>
      <c r="B38" s="228">
        <v>1</v>
      </c>
      <c r="C38" s="25">
        <v>1</v>
      </c>
      <c r="D38" s="25">
        <v>1</v>
      </c>
      <c r="E38" s="25">
        <v>8</v>
      </c>
      <c r="F38" s="229">
        <v>9</v>
      </c>
      <c r="G38" s="26">
        <v>1.44233805438384</v>
      </c>
      <c r="H38" s="26">
        <v>1.4100913393676</v>
      </c>
      <c r="I38" s="26">
        <v>1.36452557039625</v>
      </c>
      <c r="J38" s="26">
        <v>10.8412477908568</v>
      </c>
      <c r="K38" s="26">
        <v>11.929658984721399</v>
      </c>
    </row>
    <row r="39" spans="1:11" s="23" customFormat="1" ht="15" customHeight="1" x14ac:dyDescent="0.25">
      <c r="A39" s="195" t="s">
        <v>190</v>
      </c>
      <c r="B39" s="228">
        <v>0</v>
      </c>
      <c r="C39" s="25">
        <v>0</v>
      </c>
      <c r="D39" s="25">
        <v>0</v>
      </c>
      <c r="E39" s="25" t="s">
        <v>230</v>
      </c>
      <c r="F39" s="229" t="s">
        <v>230</v>
      </c>
      <c r="G39" s="26">
        <v>0</v>
      </c>
      <c r="H39" s="26">
        <v>0</v>
      </c>
      <c r="I39" s="26">
        <v>0</v>
      </c>
      <c r="J39" s="26" t="s">
        <v>230</v>
      </c>
      <c r="K39" s="26" t="s">
        <v>230</v>
      </c>
    </row>
    <row r="40" spans="1:11" s="23" customFormat="1" ht="15" customHeight="1" x14ac:dyDescent="0.25">
      <c r="A40" s="195" t="s">
        <v>191</v>
      </c>
      <c r="B40" s="228">
        <v>18</v>
      </c>
      <c r="C40" s="25">
        <v>17</v>
      </c>
      <c r="D40" s="25">
        <v>40</v>
      </c>
      <c r="E40" s="25">
        <v>62</v>
      </c>
      <c r="F40" s="229">
        <v>68</v>
      </c>
      <c r="G40" s="26">
        <v>3.7576421403843998</v>
      </c>
      <c r="H40" s="26">
        <v>3.5111084888598798</v>
      </c>
      <c r="I40" s="26">
        <v>8.1590132843585401</v>
      </c>
      <c r="J40" s="26">
        <v>12.4548193573057</v>
      </c>
      <c r="K40" s="26">
        <v>13.4859827474772</v>
      </c>
    </row>
    <row r="41" spans="1:11" s="23" customFormat="1" ht="15" customHeight="1" x14ac:dyDescent="0.25">
      <c r="A41" s="195" t="s">
        <v>192</v>
      </c>
      <c r="B41" s="228">
        <v>25</v>
      </c>
      <c r="C41" s="25">
        <v>33</v>
      </c>
      <c r="D41" s="25">
        <v>105</v>
      </c>
      <c r="E41" s="25">
        <v>88</v>
      </c>
      <c r="F41" s="229">
        <v>107</v>
      </c>
      <c r="G41" s="26">
        <v>8.1672664925790404</v>
      </c>
      <c r="H41" s="26">
        <v>10.6845910935206</v>
      </c>
      <c r="I41" s="26">
        <v>33.744819812404202</v>
      </c>
      <c r="J41" s="26">
        <v>27.938084269557098</v>
      </c>
      <c r="K41" s="26">
        <v>33.596953128775503</v>
      </c>
    </row>
    <row r="42" spans="1:11" s="23" customFormat="1" ht="15" customHeight="1" x14ac:dyDescent="0.25">
      <c r="A42" s="195" t="s">
        <v>193</v>
      </c>
      <c r="B42" s="228">
        <v>0</v>
      </c>
      <c r="C42" s="25">
        <v>0</v>
      </c>
      <c r="D42" s="25">
        <v>0</v>
      </c>
      <c r="E42" s="25" t="s">
        <v>230</v>
      </c>
      <c r="F42" s="229">
        <v>0</v>
      </c>
      <c r="G42" s="26">
        <v>0</v>
      </c>
      <c r="H42" s="26">
        <v>0</v>
      </c>
      <c r="I42" s="26">
        <v>0</v>
      </c>
      <c r="J42" s="26" t="s">
        <v>230</v>
      </c>
      <c r="K42" s="26">
        <v>0</v>
      </c>
    </row>
    <row r="43" spans="1:11" s="23" customFormat="1" ht="15" customHeight="1" x14ac:dyDescent="0.25">
      <c r="A43" s="195" t="s">
        <v>194</v>
      </c>
      <c r="B43" s="228">
        <v>25</v>
      </c>
      <c r="C43" s="25">
        <v>44</v>
      </c>
      <c r="D43" s="25">
        <v>64</v>
      </c>
      <c r="E43" s="25">
        <v>93</v>
      </c>
      <c r="F43" s="229">
        <v>83</v>
      </c>
      <c r="G43" s="26">
        <v>5.4217630381116999</v>
      </c>
      <c r="H43" s="26">
        <v>9.4809143441002703</v>
      </c>
      <c r="I43" s="26">
        <v>13.7206800848854</v>
      </c>
      <c r="J43" s="26">
        <v>19.756204819539199</v>
      </c>
      <c r="K43" s="26">
        <v>17.565256148582701</v>
      </c>
    </row>
    <row r="44" spans="1:11" s="23" customFormat="1" ht="15" customHeight="1" x14ac:dyDescent="0.25">
      <c r="A44" s="195" t="s">
        <v>195</v>
      </c>
      <c r="B44" s="228">
        <v>19</v>
      </c>
      <c r="C44" s="25">
        <v>28</v>
      </c>
      <c r="D44" s="25">
        <v>37</v>
      </c>
      <c r="E44" s="25">
        <v>42</v>
      </c>
      <c r="F44" s="229">
        <v>59</v>
      </c>
      <c r="G44" s="26">
        <v>2.8032227652105899</v>
      </c>
      <c r="H44" s="26">
        <v>4.1309458646205703</v>
      </c>
      <c r="I44" s="26">
        <v>5.4249808409826601</v>
      </c>
      <c r="J44" s="26">
        <v>6.1465755456189397</v>
      </c>
      <c r="K44" s="26">
        <v>8.6470248681415498</v>
      </c>
    </row>
    <row r="45" spans="1:11" s="23" customFormat="1" ht="15" customHeight="1" x14ac:dyDescent="0.25">
      <c r="A45" s="195" t="s">
        <v>196</v>
      </c>
      <c r="B45" s="228">
        <v>11</v>
      </c>
      <c r="C45" s="25">
        <v>13</v>
      </c>
      <c r="D45" s="25">
        <v>31</v>
      </c>
      <c r="E45" s="25">
        <v>47</v>
      </c>
      <c r="F45" s="229">
        <v>35</v>
      </c>
      <c r="G45" s="26">
        <v>5.5492877239157297</v>
      </c>
      <c r="H45" s="26">
        <v>6.6040572474804797</v>
      </c>
      <c r="I45" s="26">
        <v>15.853885880333999</v>
      </c>
      <c r="J45" s="26">
        <v>24.423028982696199</v>
      </c>
      <c r="K45" s="26">
        <v>18.461724678129499</v>
      </c>
    </row>
    <row r="46" spans="1:11" s="23" customFormat="1" ht="15" customHeight="1" x14ac:dyDescent="0.25">
      <c r="A46" s="195" t="s">
        <v>197</v>
      </c>
      <c r="B46" s="228">
        <v>75</v>
      </c>
      <c r="C46" s="25">
        <v>131</v>
      </c>
      <c r="D46" s="25">
        <v>91</v>
      </c>
      <c r="E46" s="25">
        <v>74</v>
      </c>
      <c r="F46" s="229">
        <v>58</v>
      </c>
      <c r="G46" s="26">
        <v>49.469104812874797</v>
      </c>
      <c r="H46" s="26">
        <v>85.012702695573196</v>
      </c>
      <c r="I46" s="26">
        <v>58.0235034614238</v>
      </c>
      <c r="J46" s="26">
        <v>46.078461884820399</v>
      </c>
      <c r="K46" s="26">
        <v>35.643192581873201</v>
      </c>
    </row>
    <row r="47" spans="1:11" s="23" customFormat="1" ht="15" customHeight="1" x14ac:dyDescent="0.25">
      <c r="A47" s="195" t="s">
        <v>198</v>
      </c>
      <c r="B47" s="228">
        <v>2</v>
      </c>
      <c r="C47" s="25">
        <v>1</v>
      </c>
      <c r="D47" s="25">
        <v>2</v>
      </c>
      <c r="E47" s="25">
        <v>4</v>
      </c>
      <c r="F47" s="229">
        <v>1</v>
      </c>
      <c r="G47" s="26">
        <v>3.8302257123021302</v>
      </c>
      <c r="H47" s="26">
        <v>1.9184223324799601</v>
      </c>
      <c r="I47" s="26">
        <v>3.8112521427543</v>
      </c>
      <c r="J47" s="26">
        <v>7.5794152142142801</v>
      </c>
      <c r="K47" s="26">
        <v>1.8889915313375101</v>
      </c>
    </row>
    <row r="48" spans="1:11" s="23" customFormat="1" ht="15" customHeight="1" x14ac:dyDescent="0.25">
      <c r="A48" s="195" t="s">
        <v>199</v>
      </c>
      <c r="B48" s="228">
        <v>3</v>
      </c>
      <c r="C48" s="25">
        <v>4</v>
      </c>
      <c r="D48" s="25">
        <v>3</v>
      </c>
      <c r="E48" s="25">
        <v>5</v>
      </c>
      <c r="F48" s="229">
        <v>8</v>
      </c>
      <c r="G48" s="26">
        <v>2.10595054944157</v>
      </c>
      <c r="H48" s="26">
        <v>2.8496051802845801</v>
      </c>
      <c r="I48" s="26">
        <v>2.14034091881254</v>
      </c>
      <c r="J48" s="26">
        <v>3.6074685317936801</v>
      </c>
      <c r="K48" s="26">
        <v>5.7965063638652401</v>
      </c>
    </row>
    <row r="49" spans="1:11" s="23" customFormat="1" ht="15" customHeight="1" x14ac:dyDescent="0.25">
      <c r="A49" s="195" t="s">
        <v>200</v>
      </c>
      <c r="B49" s="228">
        <v>4</v>
      </c>
      <c r="C49" s="25">
        <v>1</v>
      </c>
      <c r="D49" s="25">
        <v>6</v>
      </c>
      <c r="E49" s="25">
        <v>2</v>
      </c>
      <c r="F49" s="229">
        <v>10</v>
      </c>
      <c r="G49" s="26">
        <v>4.2405977662990297</v>
      </c>
      <c r="H49" s="26">
        <v>1.04670007567694</v>
      </c>
      <c r="I49" s="26">
        <v>6.2076057766729802</v>
      </c>
      <c r="J49" s="26">
        <v>2.0550178727135</v>
      </c>
      <c r="K49" s="26">
        <v>10.1972114598509</v>
      </c>
    </row>
    <row r="50" spans="1:11" s="23" customFormat="1" ht="15" customHeight="1" x14ac:dyDescent="0.25">
      <c r="A50" s="195" t="s">
        <v>201</v>
      </c>
      <c r="B50" s="228">
        <v>23</v>
      </c>
      <c r="C50" s="25">
        <v>22</v>
      </c>
      <c r="D50" s="25">
        <v>70</v>
      </c>
      <c r="E50" s="25">
        <v>89</v>
      </c>
      <c r="F50" s="229">
        <v>61</v>
      </c>
      <c r="G50" s="26">
        <v>5.8753371006720299</v>
      </c>
      <c r="H50" s="26">
        <v>5.6406733886523197</v>
      </c>
      <c r="I50" s="26">
        <v>17.898238668123501</v>
      </c>
      <c r="J50" s="26">
        <v>22.960724488933302</v>
      </c>
      <c r="K50" s="26">
        <v>15.830113359190999</v>
      </c>
    </row>
    <row r="51" spans="1:11" s="23" customFormat="1" ht="15" customHeight="1" x14ac:dyDescent="0.25">
      <c r="A51" s="195" t="s">
        <v>202</v>
      </c>
      <c r="B51" s="228">
        <v>2</v>
      </c>
      <c r="C51" s="25">
        <v>6</v>
      </c>
      <c r="D51" s="25">
        <v>5</v>
      </c>
      <c r="E51" s="25">
        <v>6</v>
      </c>
      <c r="F51" s="229">
        <v>6</v>
      </c>
      <c r="G51" s="26">
        <v>3.5606166179995502</v>
      </c>
      <c r="H51" s="26">
        <v>10.711155332533499</v>
      </c>
      <c r="I51" s="26">
        <v>8.9442480252022296</v>
      </c>
      <c r="J51" s="26">
        <v>10.8021694212326</v>
      </c>
      <c r="K51" s="26">
        <v>10.890309140961399</v>
      </c>
    </row>
    <row r="52" spans="1:11" s="23" customFormat="1" ht="15" customHeight="1" x14ac:dyDescent="0.25">
      <c r="A52" s="195" t="s">
        <v>203</v>
      </c>
      <c r="B52" s="228" t="s">
        <v>230</v>
      </c>
      <c r="C52" s="25" t="s">
        <v>230</v>
      </c>
      <c r="D52" s="25">
        <v>14</v>
      </c>
      <c r="E52" s="25">
        <v>37</v>
      </c>
      <c r="F52" s="229">
        <v>46</v>
      </c>
      <c r="G52" s="26" t="s">
        <v>230</v>
      </c>
      <c r="H52" s="26" t="s">
        <v>230</v>
      </c>
      <c r="I52" s="26">
        <v>44.8209234900959</v>
      </c>
      <c r="J52" s="26">
        <v>117.611311489537</v>
      </c>
      <c r="K52" s="26">
        <v>144.09609839938801</v>
      </c>
    </row>
    <row r="53" spans="1:11" s="23" customFormat="1" ht="15" customHeight="1" x14ac:dyDescent="0.25">
      <c r="A53" s="195" t="s">
        <v>204</v>
      </c>
      <c r="B53" s="228">
        <v>0</v>
      </c>
      <c r="C53" s="25">
        <v>0</v>
      </c>
      <c r="D53" s="25">
        <v>0</v>
      </c>
      <c r="E53" s="25">
        <v>0</v>
      </c>
      <c r="F53" s="229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</row>
    <row r="54" spans="1:11" s="23" customFormat="1" ht="15" customHeight="1" x14ac:dyDescent="0.25">
      <c r="A54" s="195" t="s">
        <v>205</v>
      </c>
      <c r="B54" s="228">
        <v>0</v>
      </c>
      <c r="C54" s="25">
        <v>0</v>
      </c>
      <c r="D54" s="25" t="s">
        <v>230</v>
      </c>
      <c r="E54" s="25" t="s">
        <v>230</v>
      </c>
      <c r="F54" s="229" t="s">
        <v>230</v>
      </c>
      <c r="G54" s="26">
        <v>0</v>
      </c>
      <c r="H54" s="26">
        <v>0</v>
      </c>
      <c r="I54" s="26" t="s">
        <v>230</v>
      </c>
      <c r="J54" s="26" t="s">
        <v>230</v>
      </c>
      <c r="K54" s="26" t="s">
        <v>230</v>
      </c>
    </row>
    <row r="55" spans="1:11" s="23" customFormat="1" ht="15" customHeight="1" x14ac:dyDescent="0.25">
      <c r="A55" s="195" t="s">
        <v>206</v>
      </c>
      <c r="B55" s="228">
        <v>8</v>
      </c>
      <c r="C55" s="25">
        <v>7</v>
      </c>
      <c r="D55" s="25">
        <v>8</v>
      </c>
      <c r="E55" s="25">
        <v>13</v>
      </c>
      <c r="F55" s="229">
        <v>17</v>
      </c>
      <c r="G55" s="26">
        <v>9.5767487399082807</v>
      </c>
      <c r="H55" s="26">
        <v>8.3458524218737704</v>
      </c>
      <c r="I55" s="26">
        <v>9.5100230846151206</v>
      </c>
      <c r="J55" s="26">
        <v>15.4404149794156</v>
      </c>
      <c r="K55" s="26">
        <v>20.199297388090699</v>
      </c>
    </row>
    <row r="56" spans="1:11" s="23" customFormat="1" ht="15" customHeight="1" x14ac:dyDescent="0.25">
      <c r="A56" s="195" t="s">
        <v>207</v>
      </c>
      <c r="B56" s="228">
        <v>2</v>
      </c>
      <c r="C56" s="25">
        <v>5</v>
      </c>
      <c r="D56" s="25">
        <v>28</v>
      </c>
      <c r="E56" s="25">
        <v>14</v>
      </c>
      <c r="F56" s="229">
        <v>11</v>
      </c>
      <c r="G56" s="26">
        <v>2.17226111128491</v>
      </c>
      <c r="H56" s="26">
        <v>5.4305011343646603</v>
      </c>
      <c r="I56" s="26">
        <v>30.781702747607198</v>
      </c>
      <c r="J56" s="26">
        <v>15.506976986539801</v>
      </c>
      <c r="K56" s="26">
        <v>12.267389149693599</v>
      </c>
    </row>
    <row r="57" spans="1:11" s="23" customFormat="1" ht="15" customHeight="1" x14ac:dyDescent="0.25">
      <c r="A57" s="195" t="s">
        <v>208</v>
      </c>
      <c r="B57" s="228">
        <v>20</v>
      </c>
      <c r="C57" s="25">
        <v>26</v>
      </c>
      <c r="D57" s="25">
        <v>57</v>
      </c>
      <c r="E57" s="25">
        <v>43</v>
      </c>
      <c r="F57" s="229">
        <v>45</v>
      </c>
      <c r="G57" s="26">
        <v>18.1685783512828</v>
      </c>
      <c r="H57" s="26">
        <v>23.278947992125101</v>
      </c>
      <c r="I57" s="26">
        <v>50.565327993146902</v>
      </c>
      <c r="J57" s="26">
        <v>37.936104768237598</v>
      </c>
      <c r="K57" s="26">
        <v>39.224553634669299</v>
      </c>
    </row>
    <row r="58" spans="1:11" s="23" customFormat="1" ht="15" customHeight="1" x14ac:dyDescent="0.25">
      <c r="A58" s="195" t="s">
        <v>209</v>
      </c>
      <c r="B58" s="228">
        <v>0</v>
      </c>
      <c r="C58" s="25" t="s">
        <v>230</v>
      </c>
      <c r="D58" s="25" t="s">
        <v>230</v>
      </c>
      <c r="E58" s="25" t="s">
        <v>230</v>
      </c>
      <c r="F58" s="229" t="s">
        <v>230</v>
      </c>
      <c r="G58" s="26">
        <v>0</v>
      </c>
      <c r="H58" s="26" t="s">
        <v>230</v>
      </c>
      <c r="I58" s="26" t="s">
        <v>230</v>
      </c>
      <c r="J58" s="26" t="s">
        <v>230</v>
      </c>
      <c r="K58" s="26" t="s">
        <v>230</v>
      </c>
    </row>
    <row r="59" spans="1:11" s="23" customFormat="1" ht="15" customHeight="1" x14ac:dyDescent="0.25">
      <c r="A59" s="195" t="s">
        <v>210</v>
      </c>
      <c r="B59" s="228" t="s">
        <v>230</v>
      </c>
      <c r="C59" s="25" t="s">
        <v>230</v>
      </c>
      <c r="D59" s="25">
        <v>0</v>
      </c>
      <c r="E59" s="25" t="s">
        <v>230</v>
      </c>
      <c r="F59" s="229" t="s">
        <v>230</v>
      </c>
      <c r="G59" s="26" t="s">
        <v>230</v>
      </c>
      <c r="H59" s="26" t="s">
        <v>230</v>
      </c>
      <c r="I59" s="26">
        <v>0</v>
      </c>
      <c r="J59" s="26" t="s">
        <v>230</v>
      </c>
      <c r="K59" s="26" t="s">
        <v>230</v>
      </c>
    </row>
    <row r="60" spans="1:11" s="23" customFormat="1" ht="15" customHeight="1" x14ac:dyDescent="0.25">
      <c r="A60" s="195" t="s">
        <v>211</v>
      </c>
      <c r="B60" s="228">
        <v>0</v>
      </c>
      <c r="C60" s="25">
        <v>0</v>
      </c>
      <c r="D60" s="25" t="s">
        <v>230</v>
      </c>
      <c r="E60" s="25" t="s">
        <v>230</v>
      </c>
      <c r="F60" s="229">
        <v>0</v>
      </c>
      <c r="G60" s="26">
        <v>0</v>
      </c>
      <c r="H60" s="26">
        <v>0</v>
      </c>
      <c r="I60" s="26" t="s">
        <v>230</v>
      </c>
      <c r="J60" s="26" t="s">
        <v>230</v>
      </c>
      <c r="K60" s="26">
        <v>0</v>
      </c>
    </row>
    <row r="61" spans="1:11" s="23" customFormat="1" ht="15" customHeight="1" x14ac:dyDescent="0.25">
      <c r="A61" s="195" t="s">
        <v>212</v>
      </c>
      <c r="B61" s="228">
        <v>2</v>
      </c>
      <c r="C61" s="25">
        <v>9</v>
      </c>
      <c r="D61" s="25">
        <v>7</v>
      </c>
      <c r="E61" s="25">
        <v>25</v>
      </c>
      <c r="F61" s="229">
        <v>18</v>
      </c>
      <c r="G61" s="26">
        <v>2.0644245198508901</v>
      </c>
      <c r="H61" s="26">
        <v>9.2141079601090699</v>
      </c>
      <c r="I61" s="26">
        <v>7.0896159644076002</v>
      </c>
      <c r="J61" s="26">
        <v>25.009222317744801</v>
      </c>
      <c r="K61" s="26">
        <v>17.831000665692098</v>
      </c>
    </row>
    <row r="62" spans="1:11" s="23" customFormat="1" ht="15" customHeight="1" x14ac:dyDescent="0.25">
      <c r="A62" s="195" t="s">
        <v>213</v>
      </c>
      <c r="B62" s="228" t="s">
        <v>230</v>
      </c>
      <c r="C62" s="25" t="s">
        <v>230</v>
      </c>
      <c r="D62" s="25" t="s">
        <v>230</v>
      </c>
      <c r="E62" s="25" t="s">
        <v>230</v>
      </c>
      <c r="F62" s="229" t="s">
        <v>230</v>
      </c>
      <c r="G62" s="26" t="s">
        <v>230</v>
      </c>
      <c r="H62" s="26" t="s">
        <v>230</v>
      </c>
      <c r="I62" s="26" t="s">
        <v>230</v>
      </c>
      <c r="J62" s="26" t="s">
        <v>230</v>
      </c>
      <c r="K62" s="26" t="s">
        <v>230</v>
      </c>
    </row>
    <row r="63" spans="1:11" s="23" customFormat="1" ht="15" customHeight="1" x14ac:dyDescent="0.25">
      <c r="A63" s="195" t="s">
        <v>214</v>
      </c>
      <c r="B63" s="228">
        <v>4</v>
      </c>
      <c r="C63" s="25">
        <v>3</v>
      </c>
      <c r="D63" s="25">
        <v>4</v>
      </c>
      <c r="E63" s="25">
        <v>13</v>
      </c>
      <c r="F63" s="229">
        <v>7</v>
      </c>
      <c r="G63" s="26">
        <v>2.4812932954161901</v>
      </c>
      <c r="H63" s="26">
        <v>1.8610868149122299</v>
      </c>
      <c r="I63" s="26">
        <v>2.47578958432273</v>
      </c>
      <c r="J63" s="26">
        <v>8.0871617698788807</v>
      </c>
      <c r="K63" s="26">
        <v>4.3744394366020503</v>
      </c>
    </row>
    <row r="64" spans="1:11" s="23" customFormat="1" ht="15" customHeight="1" x14ac:dyDescent="0.25">
      <c r="A64" s="195" t="s">
        <v>215</v>
      </c>
      <c r="B64" s="228" t="s">
        <v>230</v>
      </c>
      <c r="C64" s="25" t="s">
        <v>230</v>
      </c>
      <c r="D64" s="25" t="s">
        <v>230</v>
      </c>
      <c r="E64" s="25" t="s">
        <v>230</v>
      </c>
      <c r="F64" s="229" t="s">
        <v>230</v>
      </c>
      <c r="G64" s="26" t="s">
        <v>230</v>
      </c>
      <c r="H64" s="26" t="s">
        <v>230</v>
      </c>
      <c r="I64" s="26" t="s">
        <v>230</v>
      </c>
      <c r="J64" s="26" t="s">
        <v>230</v>
      </c>
      <c r="K64" s="26" t="s">
        <v>230</v>
      </c>
    </row>
    <row r="65" spans="1:12" s="23" customFormat="1" ht="15" customHeight="1" x14ac:dyDescent="0.25">
      <c r="A65" s="195" t="s">
        <v>216</v>
      </c>
      <c r="B65" s="228">
        <v>0</v>
      </c>
      <c r="C65" s="25" t="s">
        <v>230</v>
      </c>
      <c r="D65" s="25" t="s">
        <v>230</v>
      </c>
      <c r="E65" s="25" t="s">
        <v>230</v>
      </c>
      <c r="F65" s="229" t="s">
        <v>230</v>
      </c>
      <c r="G65" s="26">
        <v>0</v>
      </c>
      <c r="H65" s="26" t="s">
        <v>230</v>
      </c>
      <c r="I65" s="26" t="s">
        <v>230</v>
      </c>
      <c r="J65" s="26" t="s">
        <v>230</v>
      </c>
      <c r="K65" s="26" t="s">
        <v>230</v>
      </c>
    </row>
    <row r="66" spans="1:12" s="397" customFormat="1" ht="24.95" customHeight="1" x14ac:dyDescent="0.25">
      <c r="A66" s="28" t="s">
        <v>217</v>
      </c>
      <c r="B66" s="82"/>
      <c r="C66" s="82"/>
      <c r="D66" s="82"/>
      <c r="E66" s="82"/>
      <c r="F66" s="82"/>
      <c r="G66" s="82"/>
      <c r="H66" s="82"/>
      <c r="I66" s="82"/>
      <c r="J66" s="82"/>
      <c r="K66" s="82"/>
    </row>
    <row r="67" spans="1:12" s="397" customFormat="1" ht="15.95" customHeight="1" x14ac:dyDescent="0.25">
      <c r="A67" s="30" t="s">
        <v>231</v>
      </c>
      <c r="B67" s="82"/>
      <c r="C67" s="82"/>
      <c r="D67" s="82"/>
      <c r="E67" s="82"/>
      <c r="F67" s="82"/>
      <c r="G67" s="82"/>
      <c r="H67" s="82"/>
    </row>
    <row r="68" spans="1:12" s="397" customFormat="1" ht="18" customHeight="1" x14ac:dyDescent="0.25">
      <c r="A68" s="30" t="s">
        <v>783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</row>
    <row r="69" spans="1:12" s="397" customFormat="1" ht="18" customHeight="1" x14ac:dyDescent="0.25">
      <c r="A69" s="97" t="s">
        <v>781</v>
      </c>
      <c r="B69" s="82"/>
      <c r="C69" s="82"/>
      <c r="D69" s="82"/>
      <c r="E69" s="82"/>
      <c r="F69" s="82"/>
      <c r="G69" s="82"/>
      <c r="H69" s="82"/>
      <c r="I69" s="82"/>
      <c r="J69" s="82"/>
      <c r="K69" s="82"/>
    </row>
    <row r="70" spans="1:12" s="397" customFormat="1" ht="18" customHeight="1" x14ac:dyDescent="0.25">
      <c r="A70" s="90" t="s">
        <v>782</v>
      </c>
      <c r="B70" s="82"/>
      <c r="C70" s="82"/>
      <c r="D70" s="82"/>
      <c r="E70" s="82"/>
      <c r="F70" s="82"/>
      <c r="G70" s="82"/>
      <c r="H70" s="82"/>
      <c r="I70" s="82"/>
      <c r="J70" s="82"/>
      <c r="K70" s="82"/>
    </row>
    <row r="71" spans="1:12" s="397" customFormat="1" ht="18" customHeight="1" x14ac:dyDescent="0.25">
      <c r="A71" s="30" t="s">
        <v>219</v>
      </c>
      <c r="B71" s="82"/>
      <c r="C71" s="82"/>
      <c r="D71" s="82"/>
      <c r="E71" s="82"/>
      <c r="F71" s="82"/>
      <c r="G71" s="82"/>
      <c r="H71" s="82"/>
      <c r="I71" s="82"/>
      <c r="J71" s="82"/>
      <c r="K71" s="82"/>
    </row>
    <row r="72" spans="1:12" s="397" customFormat="1" ht="18" customHeight="1" x14ac:dyDescent="0.25">
      <c r="A72" s="69" t="s">
        <v>289</v>
      </c>
      <c r="B72" s="398"/>
      <c r="C72" s="398"/>
      <c r="D72" s="398"/>
      <c r="E72" s="398"/>
      <c r="F72" s="398"/>
      <c r="G72" s="398"/>
      <c r="H72" s="398"/>
      <c r="I72" s="398"/>
      <c r="J72" s="398"/>
      <c r="K72" s="398"/>
    </row>
    <row r="73" spans="1:12" s="397" customFormat="1" ht="15.75" x14ac:dyDescent="0.25">
      <c r="A73" s="69" t="s">
        <v>290</v>
      </c>
      <c r="B73" s="82"/>
      <c r="C73" s="82"/>
      <c r="D73" s="82"/>
      <c r="E73" s="82"/>
      <c r="F73" s="82"/>
      <c r="G73" s="82"/>
      <c r="H73" s="82"/>
      <c r="I73" s="82"/>
      <c r="J73" s="82"/>
      <c r="K73" s="82"/>
    </row>
    <row r="74" spans="1:12" ht="15.75" x14ac:dyDescent="0.25">
      <c r="A74" s="68" t="s">
        <v>140</v>
      </c>
      <c r="L74" s="34"/>
    </row>
    <row r="76" spans="1:12" ht="15.75" x14ac:dyDescent="0.25">
      <c r="A76" s="277"/>
    </row>
  </sheetData>
  <sheetProtection algorithmName="SHA-512" hashValue="Tw3Lb4YJu+DC0c6vj7cckUAGhM1F4o3TwKH/Qj9dakRHQM86nLWeMfIiZMaJ41aHlJIWgc8ZxlNi8P9wvyq7UQ==" saltValue="04xAX1ID9333hi3E1gpabA==" spinCount="100000" sheet="1" objects="1" scenarios="1"/>
  <hyperlinks>
    <hyperlink ref="A74" location="'Table of Contents'!A1" display="Click here to return to the Table of Contents" xr:uid="{DC19846E-288A-4586-80F2-492C96955475}"/>
  </hyperlinks>
  <printOptions horizontalCentered="1"/>
  <pageMargins left="0.25" right="0.25" top="0.3" bottom="0.1" header="0.3" footer="0"/>
  <pageSetup scale="67" orientation="portrait" r:id="rId1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934D2-7735-44C0-AA9F-FCE2817F8A49}">
  <sheetPr codeName="Sheet41">
    <pageSetUpPr fitToPage="1"/>
  </sheetPr>
  <dimension ref="A1:P72"/>
  <sheetViews>
    <sheetView zoomScaleNormal="100" workbookViewId="0">
      <selection activeCell="L2" sqref="L2"/>
    </sheetView>
  </sheetViews>
  <sheetFormatPr defaultRowHeight="12.75" x14ac:dyDescent="0.2"/>
  <cols>
    <col min="1" max="1" width="23.7109375" style="32" customWidth="1"/>
    <col min="2" max="11" width="10.7109375" style="32" customWidth="1"/>
    <col min="12" max="12" width="9.7109375" style="34" customWidth="1"/>
    <col min="13" max="16384" width="9.140625" style="32"/>
  </cols>
  <sheetData>
    <row r="1" spans="1:16" ht="21" x14ac:dyDescent="0.25">
      <c r="A1" s="11" t="s">
        <v>611</v>
      </c>
      <c r="P1" s="14"/>
    </row>
    <row r="2" spans="1:16" ht="35.1" customHeight="1" x14ac:dyDescent="0.2">
      <c r="A2" s="11" t="s">
        <v>581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6" s="18" customFormat="1" ht="38.1" customHeight="1" thickBot="1" x14ac:dyDescent="0.35">
      <c r="A3" s="15" t="s">
        <v>142</v>
      </c>
      <c r="B3" s="321" t="s">
        <v>143</v>
      </c>
      <c r="C3" s="17" t="s">
        <v>144</v>
      </c>
      <c r="D3" s="17" t="s">
        <v>145</v>
      </c>
      <c r="E3" s="17" t="s">
        <v>146</v>
      </c>
      <c r="F3" s="17" t="s">
        <v>147</v>
      </c>
      <c r="G3" s="324" t="s">
        <v>148</v>
      </c>
      <c r="H3" s="17" t="s">
        <v>149</v>
      </c>
      <c r="I3" s="17" t="s">
        <v>150</v>
      </c>
      <c r="J3" s="17" t="s">
        <v>151</v>
      </c>
      <c r="K3" s="17" t="s">
        <v>152</v>
      </c>
      <c r="L3" s="327" t="s">
        <v>153</v>
      </c>
    </row>
    <row r="4" spans="1:16" s="23" customFormat="1" ht="18" customHeight="1" x14ac:dyDescent="0.25">
      <c r="A4" s="19" t="s">
        <v>154</v>
      </c>
      <c r="B4" s="322">
        <v>5339</v>
      </c>
      <c r="C4" s="20">
        <v>7035</v>
      </c>
      <c r="D4" s="20">
        <v>7740</v>
      </c>
      <c r="E4" s="20">
        <v>8329</v>
      </c>
      <c r="F4" s="20">
        <v>7623</v>
      </c>
      <c r="G4" s="325">
        <v>13.6010442055845</v>
      </c>
      <c r="H4" s="21">
        <v>17.8153448997592</v>
      </c>
      <c r="I4" s="21">
        <v>19.510793817316799</v>
      </c>
      <c r="J4" s="21">
        <v>20.947559548952199</v>
      </c>
      <c r="K4" s="21">
        <v>19.161730713257999</v>
      </c>
      <c r="L4" s="328" t="s">
        <v>155</v>
      </c>
    </row>
    <row r="5" spans="1:16" s="23" customFormat="1" ht="15" customHeight="1" x14ac:dyDescent="0.25">
      <c r="A5" s="24" t="s">
        <v>156</v>
      </c>
      <c r="B5" s="323">
        <v>155</v>
      </c>
      <c r="C5" s="25">
        <v>207</v>
      </c>
      <c r="D5" s="25">
        <v>215</v>
      </c>
      <c r="E5" s="25">
        <v>213</v>
      </c>
      <c r="F5" s="25">
        <v>207</v>
      </c>
      <c r="G5" s="326">
        <v>9.4571821502093396</v>
      </c>
      <c r="H5" s="26">
        <v>12.5397394641957</v>
      </c>
      <c r="I5" s="26">
        <v>12.951050450666401</v>
      </c>
      <c r="J5" s="26">
        <v>12.762400649504301</v>
      </c>
      <c r="K5" s="26">
        <v>12.3814565258351</v>
      </c>
      <c r="L5" s="323">
        <v>19</v>
      </c>
    </row>
    <row r="6" spans="1:16" s="23" customFormat="1" ht="16.5" customHeight="1" x14ac:dyDescent="0.25">
      <c r="A6" s="23" t="s">
        <v>612</v>
      </c>
      <c r="B6" s="323">
        <v>16</v>
      </c>
      <c r="C6" s="25">
        <v>25</v>
      </c>
      <c r="D6" s="25">
        <v>18</v>
      </c>
      <c r="E6" s="25">
        <v>16</v>
      </c>
      <c r="F6" s="25">
        <v>18</v>
      </c>
      <c r="G6" s="326">
        <v>13.275009568682201</v>
      </c>
      <c r="H6" s="26">
        <v>20.602065773939799</v>
      </c>
      <c r="I6" s="26">
        <v>14.741484684506799</v>
      </c>
      <c r="J6" s="26">
        <v>13.043616344455099</v>
      </c>
      <c r="K6" s="26">
        <v>14.6753201337101</v>
      </c>
      <c r="L6" s="323">
        <v>13</v>
      </c>
    </row>
    <row r="7" spans="1:16" s="23" customFormat="1" ht="15" customHeight="1" x14ac:dyDescent="0.25">
      <c r="A7" s="24" t="s">
        <v>158</v>
      </c>
      <c r="B7" s="323">
        <v>0</v>
      </c>
      <c r="C7" s="25">
        <v>0</v>
      </c>
      <c r="D7" s="25">
        <v>0</v>
      </c>
      <c r="E7" s="25">
        <v>0</v>
      </c>
      <c r="F7" s="25">
        <v>0</v>
      </c>
      <c r="G7" s="326">
        <v>0</v>
      </c>
      <c r="H7" s="26">
        <v>0</v>
      </c>
      <c r="I7" s="26">
        <v>0</v>
      </c>
      <c r="J7" s="26">
        <v>0</v>
      </c>
      <c r="K7" s="26">
        <v>0</v>
      </c>
      <c r="L7" s="323">
        <v>53</v>
      </c>
    </row>
    <row r="8" spans="1:16" s="23" customFormat="1" ht="15" customHeight="1" x14ac:dyDescent="0.25">
      <c r="A8" s="24" t="s">
        <v>159</v>
      </c>
      <c r="B8" s="323">
        <v>1</v>
      </c>
      <c r="C8" s="25">
        <v>0</v>
      </c>
      <c r="D8" s="25">
        <v>1</v>
      </c>
      <c r="E8" s="25">
        <v>3</v>
      </c>
      <c r="F8" s="25">
        <v>1</v>
      </c>
      <c r="G8" s="326">
        <v>2.7297046459573102</v>
      </c>
      <c r="H8" s="26">
        <v>0</v>
      </c>
      <c r="I8" s="26">
        <v>2.6472534745201899</v>
      </c>
      <c r="J8" s="26">
        <v>7.9524970840844</v>
      </c>
      <c r="K8" s="26">
        <v>2.6612023312132398</v>
      </c>
      <c r="L8" s="323">
        <v>49</v>
      </c>
    </row>
    <row r="9" spans="1:16" s="23" customFormat="1" ht="15" customHeight="1" x14ac:dyDescent="0.25">
      <c r="A9" s="24" t="s">
        <v>160</v>
      </c>
      <c r="B9" s="323">
        <v>11</v>
      </c>
      <c r="C9" s="25">
        <v>16</v>
      </c>
      <c r="D9" s="25">
        <v>20</v>
      </c>
      <c r="E9" s="25">
        <v>27</v>
      </c>
      <c r="F9" s="25">
        <v>38</v>
      </c>
      <c r="G9" s="326">
        <v>4.9022666298253901</v>
      </c>
      <c r="H9" s="26">
        <v>7.0848499340223396</v>
      </c>
      <c r="I9" s="26">
        <v>8.8323617735382403</v>
      </c>
      <c r="J9" s="26">
        <v>12.5855350250778</v>
      </c>
      <c r="K9" s="26">
        <v>18.4142429323228</v>
      </c>
      <c r="L9" s="323">
        <v>8</v>
      </c>
    </row>
    <row r="10" spans="1:16" s="23" customFormat="1" ht="15" customHeight="1" x14ac:dyDescent="0.25">
      <c r="A10" s="24" t="s">
        <v>161</v>
      </c>
      <c r="B10" s="323">
        <v>0</v>
      </c>
      <c r="C10" s="25">
        <v>0</v>
      </c>
      <c r="D10" s="25">
        <v>0</v>
      </c>
      <c r="E10" s="25">
        <v>0</v>
      </c>
      <c r="F10" s="25">
        <v>0</v>
      </c>
      <c r="G10" s="326">
        <v>0</v>
      </c>
      <c r="H10" s="26">
        <v>0</v>
      </c>
      <c r="I10" s="26">
        <v>0</v>
      </c>
      <c r="J10" s="26">
        <v>0</v>
      </c>
      <c r="K10" s="26">
        <v>0</v>
      </c>
      <c r="L10" s="323">
        <v>53</v>
      </c>
    </row>
    <row r="11" spans="1:16" s="23" customFormat="1" ht="15" customHeight="1" x14ac:dyDescent="0.25">
      <c r="A11" s="24" t="s">
        <v>162</v>
      </c>
      <c r="B11" s="323">
        <v>0</v>
      </c>
      <c r="C11" s="25">
        <v>2</v>
      </c>
      <c r="D11" s="25">
        <v>0</v>
      </c>
      <c r="E11" s="25">
        <v>3</v>
      </c>
      <c r="F11" s="25">
        <v>0</v>
      </c>
      <c r="G11" s="326">
        <v>0</v>
      </c>
      <c r="H11" s="26">
        <v>9.0822396803051593</v>
      </c>
      <c r="I11" s="26">
        <v>0</v>
      </c>
      <c r="J11" s="26">
        <v>13.608528010886801</v>
      </c>
      <c r="K11" s="26">
        <v>0</v>
      </c>
      <c r="L11" s="323">
        <v>53</v>
      </c>
    </row>
    <row r="12" spans="1:16" s="23" customFormat="1" ht="15" customHeight="1" x14ac:dyDescent="0.25">
      <c r="A12" s="27" t="s">
        <v>163</v>
      </c>
      <c r="B12" s="323">
        <v>63</v>
      </c>
      <c r="C12" s="25">
        <v>62</v>
      </c>
      <c r="D12" s="25">
        <v>108</v>
      </c>
      <c r="E12" s="25">
        <v>134</v>
      </c>
      <c r="F12" s="25">
        <v>98</v>
      </c>
      <c r="G12" s="326">
        <v>5.5726124672608996</v>
      </c>
      <c r="H12" s="26">
        <v>5.4527209517284696</v>
      </c>
      <c r="I12" s="26">
        <v>9.4379359583612192</v>
      </c>
      <c r="J12" s="26">
        <v>11.6799111629443</v>
      </c>
      <c r="K12" s="26">
        <v>8.52322142981388</v>
      </c>
      <c r="L12" s="323">
        <v>29</v>
      </c>
    </row>
    <row r="13" spans="1:16" s="23" customFormat="1" ht="15" customHeight="1" x14ac:dyDescent="0.25">
      <c r="A13" s="24" t="s">
        <v>164</v>
      </c>
      <c r="B13" s="323">
        <v>1</v>
      </c>
      <c r="C13" s="25">
        <v>0</v>
      </c>
      <c r="D13" s="25">
        <v>2</v>
      </c>
      <c r="E13" s="25">
        <v>0</v>
      </c>
      <c r="F13" s="25">
        <v>0</v>
      </c>
      <c r="G13" s="326">
        <v>3.73678113672882</v>
      </c>
      <c r="H13" s="26">
        <v>0</v>
      </c>
      <c r="I13" s="26">
        <v>7.3757191326154299</v>
      </c>
      <c r="J13" s="26">
        <v>0</v>
      </c>
      <c r="K13" s="26">
        <v>0</v>
      </c>
      <c r="L13" s="323">
        <v>53</v>
      </c>
    </row>
    <row r="14" spans="1:16" s="23" customFormat="1" ht="15" customHeight="1" x14ac:dyDescent="0.25">
      <c r="A14" s="24" t="s">
        <v>165</v>
      </c>
      <c r="B14" s="323">
        <v>1</v>
      </c>
      <c r="C14" s="25">
        <v>3</v>
      </c>
      <c r="D14" s="25">
        <v>1</v>
      </c>
      <c r="E14" s="25">
        <v>5</v>
      </c>
      <c r="F14" s="25">
        <v>5</v>
      </c>
      <c r="G14" s="326">
        <v>0.54512548788731197</v>
      </c>
      <c r="H14" s="26">
        <v>1.61775649529233</v>
      </c>
      <c r="I14" s="26">
        <v>0.53216682365587997</v>
      </c>
      <c r="J14" s="26">
        <v>2.64805262210171</v>
      </c>
      <c r="K14" s="26">
        <v>2.60400391642189</v>
      </c>
      <c r="L14" s="323">
        <v>50</v>
      </c>
    </row>
    <row r="15" spans="1:16" s="23" customFormat="1" ht="15" customHeight="1" x14ac:dyDescent="0.25">
      <c r="A15" s="24" t="s">
        <v>166</v>
      </c>
      <c r="B15" s="323">
        <v>252</v>
      </c>
      <c r="C15" s="25">
        <v>258</v>
      </c>
      <c r="D15" s="25">
        <v>171</v>
      </c>
      <c r="E15" s="25">
        <v>140</v>
      </c>
      <c r="F15" s="25">
        <v>124</v>
      </c>
      <c r="G15" s="326">
        <v>25.503336686549801</v>
      </c>
      <c r="H15" s="26">
        <v>25.849139213645099</v>
      </c>
      <c r="I15" s="26">
        <v>16.951538426461099</v>
      </c>
      <c r="J15" s="26">
        <v>13.7465547697108</v>
      </c>
      <c r="K15" s="26">
        <v>12.081554389404101</v>
      </c>
      <c r="L15" s="323">
        <v>21</v>
      </c>
    </row>
    <row r="16" spans="1:16" s="23" customFormat="1" ht="15" customHeight="1" x14ac:dyDescent="0.25">
      <c r="A16" s="24" t="s">
        <v>167</v>
      </c>
      <c r="B16" s="323">
        <v>0</v>
      </c>
      <c r="C16" s="25">
        <v>1</v>
      </c>
      <c r="D16" s="25">
        <v>2</v>
      </c>
      <c r="E16" s="25">
        <v>0</v>
      </c>
      <c r="F16" s="25">
        <v>2</v>
      </c>
      <c r="G16" s="326">
        <v>0</v>
      </c>
      <c r="H16" s="26">
        <v>3.51111267160563</v>
      </c>
      <c r="I16" s="26">
        <v>6.98958551757881</v>
      </c>
      <c r="J16" s="26">
        <v>0</v>
      </c>
      <c r="K16" s="26">
        <v>6.7780526654692101</v>
      </c>
      <c r="L16" s="323">
        <v>34</v>
      </c>
    </row>
    <row r="17" spans="1:12" s="23" customFormat="1" ht="15" customHeight="1" x14ac:dyDescent="0.25">
      <c r="A17" s="27" t="s">
        <v>168</v>
      </c>
      <c r="B17" s="323">
        <v>3</v>
      </c>
      <c r="C17" s="25">
        <v>11</v>
      </c>
      <c r="D17" s="25">
        <v>11</v>
      </c>
      <c r="E17" s="25">
        <v>10</v>
      </c>
      <c r="F17" s="25">
        <v>4</v>
      </c>
      <c r="G17" s="326">
        <v>2.2172949002217299</v>
      </c>
      <c r="H17" s="26">
        <v>8.1396467393315106</v>
      </c>
      <c r="I17" s="26">
        <v>8.1590873689910204</v>
      </c>
      <c r="J17" s="26">
        <v>7.4727245553728903</v>
      </c>
      <c r="K17" s="26">
        <v>3.0141817250162002</v>
      </c>
      <c r="L17" s="323">
        <v>48</v>
      </c>
    </row>
    <row r="18" spans="1:12" s="23" customFormat="1" ht="15" customHeight="1" x14ac:dyDescent="0.25">
      <c r="A18" s="24" t="s">
        <v>169</v>
      </c>
      <c r="B18" s="323">
        <v>7</v>
      </c>
      <c r="C18" s="25">
        <v>12</v>
      </c>
      <c r="D18" s="25">
        <v>14</v>
      </c>
      <c r="E18" s="25">
        <v>11</v>
      </c>
      <c r="F18" s="25">
        <v>8</v>
      </c>
      <c r="G18" s="326">
        <v>3.7692974568011599</v>
      </c>
      <c r="H18" s="26">
        <v>6.4182106028839199</v>
      </c>
      <c r="I18" s="26">
        <v>7.4491066392823297</v>
      </c>
      <c r="J18" s="26">
        <v>5.8212762354335803</v>
      </c>
      <c r="K18" s="26">
        <v>4.2532830028177999</v>
      </c>
      <c r="L18" s="323">
        <v>42</v>
      </c>
    </row>
    <row r="19" spans="1:12" s="23" customFormat="1" ht="15" customHeight="1" x14ac:dyDescent="0.25">
      <c r="A19" s="24" t="s">
        <v>170</v>
      </c>
      <c r="B19" s="323">
        <v>2</v>
      </c>
      <c r="C19" s="25">
        <v>0</v>
      </c>
      <c r="D19" s="25">
        <v>0</v>
      </c>
      <c r="E19" s="25">
        <v>0</v>
      </c>
      <c r="F19" s="25">
        <v>0</v>
      </c>
      <c r="G19" s="326">
        <v>10.7365256602963</v>
      </c>
      <c r="H19" s="26">
        <v>0</v>
      </c>
      <c r="I19" s="26">
        <v>0</v>
      </c>
      <c r="J19" s="26">
        <v>0</v>
      </c>
      <c r="K19" s="26">
        <v>0</v>
      </c>
      <c r="L19" s="323">
        <v>53</v>
      </c>
    </row>
    <row r="20" spans="1:12" s="23" customFormat="1" ht="15" customHeight="1" x14ac:dyDescent="0.25">
      <c r="A20" s="24" t="s">
        <v>171</v>
      </c>
      <c r="B20" s="323">
        <v>121</v>
      </c>
      <c r="C20" s="25">
        <v>185</v>
      </c>
      <c r="D20" s="25">
        <v>201</v>
      </c>
      <c r="E20" s="25">
        <v>150</v>
      </c>
      <c r="F20" s="25">
        <v>131</v>
      </c>
      <c r="G20" s="326">
        <v>13.678313203981</v>
      </c>
      <c r="H20" s="26">
        <v>20.718239778348401</v>
      </c>
      <c r="I20" s="26">
        <v>22.298572336679602</v>
      </c>
      <c r="J20" s="26">
        <v>16.489006779180301</v>
      </c>
      <c r="K20" s="26">
        <v>14.348695199759</v>
      </c>
      <c r="L20" s="323">
        <v>14</v>
      </c>
    </row>
    <row r="21" spans="1:12" s="23" customFormat="1" ht="15" customHeight="1" x14ac:dyDescent="0.25">
      <c r="A21" s="24" t="s">
        <v>172</v>
      </c>
      <c r="B21" s="323">
        <v>13</v>
      </c>
      <c r="C21" s="25">
        <v>40</v>
      </c>
      <c r="D21" s="25">
        <v>36</v>
      </c>
      <c r="E21" s="25">
        <v>16</v>
      </c>
      <c r="F21" s="25">
        <v>18</v>
      </c>
      <c r="G21" s="326">
        <v>8.7380859558793897</v>
      </c>
      <c r="H21" s="26">
        <v>26.613439787092499</v>
      </c>
      <c r="I21" s="26">
        <v>23.583824117080599</v>
      </c>
      <c r="J21" s="26">
        <v>10.4219590677558</v>
      </c>
      <c r="K21" s="26">
        <v>11.6320398074251</v>
      </c>
      <c r="L21" s="323">
        <v>23</v>
      </c>
    </row>
    <row r="22" spans="1:12" s="23" customFormat="1" ht="15" customHeight="1" x14ac:dyDescent="0.25">
      <c r="A22" s="24" t="s">
        <v>173</v>
      </c>
      <c r="B22" s="323">
        <v>3</v>
      </c>
      <c r="C22" s="25">
        <v>3</v>
      </c>
      <c r="D22" s="25">
        <v>4</v>
      </c>
      <c r="E22" s="25">
        <v>1</v>
      </c>
      <c r="F22" s="25">
        <v>12</v>
      </c>
      <c r="G22" s="326">
        <v>4.66251185055095</v>
      </c>
      <c r="H22" s="26">
        <v>4.6420226840175198</v>
      </c>
      <c r="I22" s="26">
        <v>6.1929091190586796</v>
      </c>
      <c r="J22" s="26">
        <v>1.5605493133582999</v>
      </c>
      <c r="K22" s="26">
        <v>18.817330761631499</v>
      </c>
      <c r="L22" s="323">
        <v>6</v>
      </c>
    </row>
    <row r="23" spans="1:12" s="23" customFormat="1" ht="15" customHeight="1" x14ac:dyDescent="0.25">
      <c r="A23" s="24" t="s">
        <v>174</v>
      </c>
      <c r="B23" s="323">
        <v>0</v>
      </c>
      <c r="C23" s="25">
        <v>0</v>
      </c>
      <c r="D23" s="25">
        <v>0</v>
      </c>
      <c r="E23" s="25">
        <v>0</v>
      </c>
      <c r="F23" s="25">
        <v>1</v>
      </c>
      <c r="G23" s="326">
        <v>0</v>
      </c>
      <c r="H23" s="26">
        <v>0</v>
      </c>
      <c r="I23" s="26">
        <v>0</v>
      </c>
      <c r="J23" s="26">
        <v>0</v>
      </c>
      <c r="K23" s="26">
        <v>3.4635633139373798</v>
      </c>
      <c r="L23" s="323">
        <v>45</v>
      </c>
    </row>
    <row r="24" spans="1:12" s="23" customFormat="1" ht="15" customHeight="1" x14ac:dyDescent="0.25">
      <c r="A24" s="24" t="s">
        <v>175</v>
      </c>
      <c r="B24" s="323">
        <v>2201</v>
      </c>
      <c r="C24" s="25">
        <v>2784</v>
      </c>
      <c r="D24" s="25">
        <v>3262</v>
      </c>
      <c r="E24" s="25">
        <v>3550</v>
      </c>
      <c r="F24" s="25">
        <v>3154</v>
      </c>
      <c r="G24" s="326">
        <v>21.599363697073102</v>
      </c>
      <c r="H24" s="26">
        <v>27.233091492916301</v>
      </c>
      <c r="I24" s="26">
        <v>31.897511788731698</v>
      </c>
      <c r="J24" s="26">
        <v>34.7665441252081</v>
      </c>
      <c r="K24" s="26">
        <v>31.007925700526901</v>
      </c>
      <c r="L24" s="323">
        <v>4</v>
      </c>
    </row>
    <row r="25" spans="1:12" s="23" customFormat="1" ht="16.5" customHeight="1" x14ac:dyDescent="0.25">
      <c r="A25" s="23" t="s">
        <v>613</v>
      </c>
      <c r="B25" s="323">
        <v>158</v>
      </c>
      <c r="C25" s="25">
        <v>194</v>
      </c>
      <c r="D25" s="25">
        <v>171</v>
      </c>
      <c r="E25" s="25">
        <v>203</v>
      </c>
      <c r="F25" s="25">
        <v>186</v>
      </c>
      <c r="G25" s="326">
        <v>33.153382336490502</v>
      </c>
      <c r="H25" s="26">
        <v>40.678813538213902</v>
      </c>
      <c r="I25" s="26">
        <v>35.952647798024302</v>
      </c>
      <c r="J25" s="26">
        <v>42.823722181255597</v>
      </c>
      <c r="K25" s="26">
        <v>39.393929631599299</v>
      </c>
      <c r="L25" s="323">
        <v>2</v>
      </c>
    </row>
    <row r="26" spans="1:12" s="23" customFormat="1" ht="16.5" customHeight="1" x14ac:dyDescent="0.25">
      <c r="A26" s="23" t="s">
        <v>614</v>
      </c>
      <c r="B26" s="323">
        <v>20</v>
      </c>
      <c r="C26" s="25">
        <v>17</v>
      </c>
      <c r="D26" s="25">
        <v>30</v>
      </c>
      <c r="E26" s="25">
        <v>27</v>
      </c>
      <c r="F26" s="25">
        <v>11</v>
      </c>
      <c r="G26" s="326">
        <v>14.0762740318204</v>
      </c>
      <c r="H26" s="26">
        <v>11.8109052694879</v>
      </c>
      <c r="I26" s="26">
        <v>20.7919784829033</v>
      </c>
      <c r="J26" s="26">
        <v>18.6125095614915</v>
      </c>
      <c r="K26" s="26">
        <v>7.5954961957543503</v>
      </c>
      <c r="L26" s="323">
        <v>31</v>
      </c>
    </row>
    <row r="27" spans="1:12" s="23" customFormat="1" ht="15" customHeight="1" x14ac:dyDescent="0.25">
      <c r="A27" s="24" t="s">
        <v>178</v>
      </c>
      <c r="B27" s="323">
        <v>7</v>
      </c>
      <c r="C27" s="25">
        <v>11</v>
      </c>
      <c r="D27" s="25">
        <v>13</v>
      </c>
      <c r="E27" s="25">
        <v>7</v>
      </c>
      <c r="F27" s="25">
        <v>5</v>
      </c>
      <c r="G27" s="326">
        <v>4.5251501380170804</v>
      </c>
      <c r="H27" s="26">
        <v>7.0478033278445897</v>
      </c>
      <c r="I27" s="26">
        <v>8.2486262864684505</v>
      </c>
      <c r="J27" s="26">
        <v>4.43920195832224</v>
      </c>
      <c r="K27" s="26">
        <v>3.14873357935438</v>
      </c>
      <c r="L27" s="323">
        <v>46</v>
      </c>
    </row>
    <row r="28" spans="1:12" s="23" customFormat="1" ht="15" customHeight="1" x14ac:dyDescent="0.25">
      <c r="A28" s="24" t="s">
        <v>179</v>
      </c>
      <c r="B28" s="323">
        <v>14</v>
      </c>
      <c r="C28" s="25">
        <v>17</v>
      </c>
      <c r="D28" s="25">
        <v>15</v>
      </c>
      <c r="E28" s="25">
        <v>15</v>
      </c>
      <c r="F28" s="25">
        <v>14</v>
      </c>
      <c r="G28" s="326">
        <v>5.3229915212349299</v>
      </c>
      <c r="H28" s="26">
        <v>6.4808072798526997</v>
      </c>
      <c r="I28" s="26">
        <v>5.72008206411068</v>
      </c>
      <c r="J28" s="26">
        <v>5.7478091267545199</v>
      </c>
      <c r="K28" s="26">
        <v>5.4063238542455103</v>
      </c>
      <c r="L28" s="323">
        <v>38</v>
      </c>
    </row>
    <row r="29" spans="1:12" s="23" customFormat="1" ht="15" customHeight="1" x14ac:dyDescent="0.25">
      <c r="A29" s="24" t="s">
        <v>180</v>
      </c>
      <c r="B29" s="323">
        <v>0</v>
      </c>
      <c r="C29" s="25">
        <v>0</v>
      </c>
      <c r="D29" s="25">
        <v>1</v>
      </c>
      <c r="E29" s="25">
        <v>0</v>
      </c>
      <c r="F29" s="25">
        <v>1</v>
      </c>
      <c r="G29" s="326">
        <v>0</v>
      </c>
      <c r="H29" s="26">
        <v>0</v>
      </c>
      <c r="I29" s="26">
        <v>5.5856560353013496</v>
      </c>
      <c r="J29" s="26">
        <v>0</v>
      </c>
      <c r="K29" s="26">
        <v>5.6249296883789004</v>
      </c>
      <c r="L29" s="323">
        <v>37</v>
      </c>
    </row>
    <row r="30" spans="1:12" s="23" customFormat="1" ht="15" customHeight="1" x14ac:dyDescent="0.25">
      <c r="A30" s="24" t="s">
        <v>181</v>
      </c>
      <c r="B30" s="323">
        <v>0</v>
      </c>
      <c r="C30" s="25">
        <v>2</v>
      </c>
      <c r="D30" s="25">
        <v>7</v>
      </c>
      <c r="E30" s="25">
        <v>0</v>
      </c>
      <c r="F30" s="25">
        <v>5</v>
      </c>
      <c r="G30" s="326">
        <v>0</v>
      </c>
      <c r="H30" s="26">
        <v>2.25354651883401</v>
      </c>
      <c r="I30" s="26">
        <v>7.9102301876984598</v>
      </c>
      <c r="J30" s="26">
        <v>0</v>
      </c>
      <c r="K30" s="26">
        <v>5.7148735298487798</v>
      </c>
      <c r="L30" s="323">
        <v>36</v>
      </c>
    </row>
    <row r="31" spans="1:12" s="23" customFormat="1" ht="15" customHeight="1" x14ac:dyDescent="0.25">
      <c r="A31" s="24" t="s">
        <v>182</v>
      </c>
      <c r="B31" s="323">
        <v>5</v>
      </c>
      <c r="C31" s="25">
        <v>18</v>
      </c>
      <c r="D31" s="25">
        <v>21</v>
      </c>
      <c r="E31" s="25">
        <v>21</v>
      </c>
      <c r="F31" s="25">
        <v>10</v>
      </c>
      <c r="G31" s="326">
        <v>1.8459720889020199</v>
      </c>
      <c r="H31" s="26">
        <v>6.5410304303271198</v>
      </c>
      <c r="I31" s="26">
        <v>7.5564031520996</v>
      </c>
      <c r="J31" s="26">
        <v>7.45759822722236</v>
      </c>
      <c r="K31" s="26">
        <v>3.5117168432475001</v>
      </c>
      <c r="L31" s="323">
        <v>44</v>
      </c>
    </row>
    <row r="32" spans="1:12" s="23" customFormat="1" ht="15" customHeight="1" x14ac:dyDescent="0.25">
      <c r="A32" s="24" t="s">
        <v>183</v>
      </c>
      <c r="B32" s="323">
        <v>0</v>
      </c>
      <c r="C32" s="25">
        <v>0</v>
      </c>
      <c r="D32" s="25">
        <v>0</v>
      </c>
      <c r="E32" s="25">
        <v>0</v>
      </c>
      <c r="F32" s="25">
        <v>0</v>
      </c>
      <c r="G32" s="326">
        <v>0</v>
      </c>
      <c r="H32" s="26">
        <v>0</v>
      </c>
      <c r="I32" s="26">
        <v>0</v>
      </c>
      <c r="J32" s="26">
        <v>0</v>
      </c>
      <c r="K32" s="26">
        <v>0</v>
      </c>
      <c r="L32" s="323">
        <v>53</v>
      </c>
    </row>
    <row r="33" spans="1:12" s="23" customFormat="1" ht="15" customHeight="1" x14ac:dyDescent="0.25">
      <c r="A33" s="24" t="s">
        <v>184</v>
      </c>
      <c r="B33" s="323">
        <v>0</v>
      </c>
      <c r="C33" s="25">
        <v>0</v>
      </c>
      <c r="D33" s="25">
        <v>0</v>
      </c>
      <c r="E33" s="25">
        <v>0</v>
      </c>
      <c r="F33" s="25">
        <v>0</v>
      </c>
      <c r="G33" s="326">
        <v>0</v>
      </c>
      <c r="H33" s="26">
        <v>0</v>
      </c>
      <c r="I33" s="26">
        <v>0</v>
      </c>
      <c r="J33" s="26">
        <v>0</v>
      </c>
      <c r="K33" s="26">
        <v>0</v>
      </c>
      <c r="L33" s="323">
        <v>53</v>
      </c>
    </row>
    <row r="34" spans="1:12" s="23" customFormat="1" ht="15" customHeight="1" x14ac:dyDescent="0.25">
      <c r="A34" s="24" t="s">
        <v>185</v>
      </c>
      <c r="B34" s="323">
        <v>17</v>
      </c>
      <c r="C34" s="25">
        <v>29</v>
      </c>
      <c r="D34" s="25">
        <v>33</v>
      </c>
      <c r="E34" s="25">
        <v>22</v>
      </c>
      <c r="F34" s="25">
        <v>19</v>
      </c>
      <c r="G34" s="326">
        <v>3.8760485281275701</v>
      </c>
      <c r="H34" s="26">
        <v>6.5935764923082498</v>
      </c>
      <c r="I34" s="26">
        <v>7.4700518829058096</v>
      </c>
      <c r="J34" s="26">
        <v>4.9616934710879903</v>
      </c>
      <c r="K34" s="26">
        <v>4.3055587028937898</v>
      </c>
      <c r="L34" s="323">
        <v>41</v>
      </c>
    </row>
    <row r="35" spans="1:12" s="23" customFormat="1" ht="15" customHeight="1" x14ac:dyDescent="0.25">
      <c r="A35" s="24" t="s">
        <v>186</v>
      </c>
      <c r="B35" s="323">
        <v>6</v>
      </c>
      <c r="C35" s="25">
        <v>4</v>
      </c>
      <c r="D35" s="25">
        <v>12</v>
      </c>
      <c r="E35" s="25">
        <v>13</v>
      </c>
      <c r="F35" s="25">
        <v>8</v>
      </c>
      <c r="G35" s="326">
        <v>4.2358223496106602</v>
      </c>
      <c r="H35" s="26">
        <v>2.83716113656675</v>
      </c>
      <c r="I35" s="26">
        <v>8.5493833757240303</v>
      </c>
      <c r="J35" s="26">
        <v>9.2940789567753797</v>
      </c>
      <c r="K35" s="26">
        <v>5.7673868691019496</v>
      </c>
      <c r="L35" s="323">
        <v>35</v>
      </c>
    </row>
    <row r="36" spans="1:12" s="23" customFormat="1" ht="15" customHeight="1" x14ac:dyDescent="0.25">
      <c r="A36" s="24" t="s">
        <v>187</v>
      </c>
      <c r="B36" s="323">
        <v>0</v>
      </c>
      <c r="C36" s="25">
        <v>1</v>
      </c>
      <c r="D36" s="25">
        <v>7</v>
      </c>
      <c r="E36" s="25">
        <v>7</v>
      </c>
      <c r="F36" s="25">
        <v>3</v>
      </c>
      <c r="G36" s="326">
        <v>0</v>
      </c>
      <c r="H36" s="26">
        <v>1.0222753805420099</v>
      </c>
      <c r="I36" s="26">
        <v>7.1507375475013299</v>
      </c>
      <c r="J36" s="26">
        <v>7.1568787829216403</v>
      </c>
      <c r="K36" s="26">
        <v>3.0788493313765501</v>
      </c>
      <c r="L36" s="323">
        <v>47</v>
      </c>
    </row>
    <row r="37" spans="1:12" s="23" customFormat="1" ht="15" customHeight="1" x14ac:dyDescent="0.25">
      <c r="A37" s="24" t="s">
        <v>188</v>
      </c>
      <c r="B37" s="323">
        <v>243</v>
      </c>
      <c r="C37" s="25">
        <v>320</v>
      </c>
      <c r="D37" s="25">
        <v>322</v>
      </c>
      <c r="E37" s="25">
        <v>382</v>
      </c>
      <c r="F37" s="25">
        <v>398</v>
      </c>
      <c r="G37" s="326">
        <v>7.6657965093811402</v>
      </c>
      <c r="H37" s="26">
        <v>10.035189017489101</v>
      </c>
      <c r="I37" s="26">
        <v>10.0768122223596</v>
      </c>
      <c r="J37" s="26">
        <v>11.9554443747913</v>
      </c>
      <c r="K37" s="26">
        <v>12.473235820626099</v>
      </c>
      <c r="L37" s="323">
        <v>18</v>
      </c>
    </row>
    <row r="38" spans="1:12" s="23" customFormat="1" ht="15" customHeight="1" x14ac:dyDescent="0.25">
      <c r="A38" s="24" t="s">
        <v>189</v>
      </c>
      <c r="B38" s="323">
        <v>9</v>
      </c>
      <c r="C38" s="25">
        <v>12</v>
      </c>
      <c r="D38" s="25">
        <v>12</v>
      </c>
      <c r="E38" s="25">
        <v>9</v>
      </c>
      <c r="F38" s="25">
        <v>8</v>
      </c>
      <c r="G38" s="326">
        <v>2.38732489635031</v>
      </c>
      <c r="H38" s="26">
        <v>3.1326848675657502</v>
      </c>
      <c r="I38" s="26">
        <v>3.0813871377765198</v>
      </c>
      <c r="J38" s="26">
        <v>2.28064040382539</v>
      </c>
      <c r="K38" s="26">
        <v>2.0127355844103598</v>
      </c>
      <c r="L38" s="323">
        <v>52</v>
      </c>
    </row>
    <row r="39" spans="1:12" s="23" customFormat="1" ht="15" customHeight="1" x14ac:dyDescent="0.25">
      <c r="A39" s="24" t="s">
        <v>190</v>
      </c>
      <c r="B39" s="323">
        <v>0</v>
      </c>
      <c r="C39" s="25">
        <v>0</v>
      </c>
      <c r="D39" s="25">
        <v>1</v>
      </c>
      <c r="E39" s="25">
        <v>0</v>
      </c>
      <c r="F39" s="25">
        <v>0</v>
      </c>
      <c r="G39" s="326">
        <v>0</v>
      </c>
      <c r="H39" s="26">
        <v>0</v>
      </c>
      <c r="I39" s="26">
        <v>5.4576215685204401</v>
      </c>
      <c r="J39" s="26">
        <v>0</v>
      </c>
      <c r="K39" s="26">
        <v>0</v>
      </c>
      <c r="L39" s="323">
        <v>53</v>
      </c>
    </row>
    <row r="40" spans="1:12" s="23" customFormat="1" ht="15" customHeight="1" x14ac:dyDescent="0.25">
      <c r="A40" s="24" t="s">
        <v>191</v>
      </c>
      <c r="B40" s="323">
        <v>230</v>
      </c>
      <c r="C40" s="25">
        <v>287</v>
      </c>
      <c r="D40" s="25">
        <v>352</v>
      </c>
      <c r="E40" s="25">
        <v>392</v>
      </c>
      <c r="F40" s="25">
        <v>525</v>
      </c>
      <c r="G40" s="326">
        <v>9.7660479521446693</v>
      </c>
      <c r="H40" s="26">
        <v>12.044698842659701</v>
      </c>
      <c r="I40" s="26">
        <v>14.6147113677543</v>
      </c>
      <c r="J40" s="26">
        <v>16.141890511862599</v>
      </c>
      <c r="K40" s="26">
        <v>21.434704378681399</v>
      </c>
      <c r="L40" s="323">
        <v>5</v>
      </c>
    </row>
    <row r="41" spans="1:12" s="23" customFormat="1" ht="15" customHeight="1" x14ac:dyDescent="0.25">
      <c r="A41" s="24" t="s">
        <v>192</v>
      </c>
      <c r="B41" s="323">
        <v>112</v>
      </c>
      <c r="C41" s="25">
        <v>167</v>
      </c>
      <c r="D41" s="25">
        <v>216</v>
      </c>
      <c r="E41" s="25">
        <v>254</v>
      </c>
      <c r="F41" s="25">
        <v>232</v>
      </c>
      <c r="G41" s="326">
        <v>7.4450561503475896</v>
      </c>
      <c r="H41" s="26">
        <v>10.999093068793099</v>
      </c>
      <c r="I41" s="26">
        <v>14.078319778605399</v>
      </c>
      <c r="J41" s="26">
        <v>16.400216947751801</v>
      </c>
      <c r="K41" s="26">
        <v>14.8504521066519</v>
      </c>
      <c r="L41" s="323">
        <v>11</v>
      </c>
    </row>
    <row r="42" spans="1:12" s="23" customFormat="1" ht="15" customHeight="1" x14ac:dyDescent="0.25">
      <c r="A42" s="24" t="s">
        <v>193</v>
      </c>
      <c r="B42" s="323">
        <v>0</v>
      </c>
      <c r="C42" s="25">
        <v>3</v>
      </c>
      <c r="D42" s="25">
        <v>1</v>
      </c>
      <c r="E42" s="25">
        <v>4</v>
      </c>
      <c r="F42" s="25">
        <v>3</v>
      </c>
      <c r="G42" s="326">
        <v>0</v>
      </c>
      <c r="H42" s="26">
        <v>5.0220131576744702</v>
      </c>
      <c r="I42" s="26">
        <v>1.64525098303746</v>
      </c>
      <c r="J42" s="26">
        <v>6.4463102931459604</v>
      </c>
      <c r="K42" s="26">
        <v>4.7779069582251701</v>
      </c>
      <c r="L42" s="323">
        <v>39</v>
      </c>
    </row>
    <row r="43" spans="1:12" s="23" customFormat="1" ht="15" customHeight="1" x14ac:dyDescent="0.25">
      <c r="A43" s="24" t="s">
        <v>194</v>
      </c>
      <c r="B43" s="323">
        <v>151</v>
      </c>
      <c r="C43" s="25">
        <v>233</v>
      </c>
      <c r="D43" s="25">
        <v>258</v>
      </c>
      <c r="E43" s="25">
        <v>370</v>
      </c>
      <c r="F43" s="25">
        <v>322</v>
      </c>
      <c r="G43" s="326">
        <v>7.08342539440841</v>
      </c>
      <c r="H43" s="26">
        <v>10.8503407379536</v>
      </c>
      <c r="I43" s="26">
        <v>11.940071945875401</v>
      </c>
      <c r="J43" s="26">
        <v>17.0025044229488</v>
      </c>
      <c r="K43" s="26">
        <v>14.742833700835901</v>
      </c>
      <c r="L43" s="323">
        <v>12</v>
      </c>
    </row>
    <row r="44" spans="1:12" s="23" customFormat="1" ht="15" customHeight="1" x14ac:dyDescent="0.25">
      <c r="A44" s="24" t="s">
        <v>195</v>
      </c>
      <c r="B44" s="323">
        <v>465</v>
      </c>
      <c r="C44" s="25">
        <v>553</v>
      </c>
      <c r="D44" s="25">
        <v>539</v>
      </c>
      <c r="E44" s="25">
        <v>598</v>
      </c>
      <c r="F44" s="25">
        <v>567</v>
      </c>
      <c r="G44" s="326">
        <v>14.1057500497493</v>
      </c>
      <c r="H44" s="26">
        <v>16.679948289144001</v>
      </c>
      <c r="I44" s="26">
        <v>16.143152323371002</v>
      </c>
      <c r="J44" s="26">
        <v>17.867082649001201</v>
      </c>
      <c r="K44" s="26">
        <v>16.914542777833301</v>
      </c>
      <c r="L44" s="323">
        <v>10</v>
      </c>
    </row>
    <row r="45" spans="1:12" s="23" customFormat="1" ht="15" customHeight="1" x14ac:dyDescent="0.25">
      <c r="A45" s="24" t="s">
        <v>196</v>
      </c>
      <c r="B45" s="323">
        <v>633</v>
      </c>
      <c r="C45" s="25">
        <v>878</v>
      </c>
      <c r="D45" s="25">
        <v>847</v>
      </c>
      <c r="E45" s="25">
        <v>959</v>
      </c>
      <c r="F45" s="25">
        <v>751</v>
      </c>
      <c r="G45" s="326">
        <v>72.014225369257801</v>
      </c>
      <c r="H45" s="26">
        <v>98.942621168086404</v>
      </c>
      <c r="I45" s="26">
        <v>94.771033407068998</v>
      </c>
      <c r="J45" s="26">
        <v>106.89834290848199</v>
      </c>
      <c r="K45" s="26">
        <v>83.4545517179303</v>
      </c>
      <c r="L45" s="323">
        <v>1</v>
      </c>
    </row>
    <row r="46" spans="1:12" s="23" customFormat="1" ht="15" customHeight="1" x14ac:dyDescent="0.25">
      <c r="A46" s="24" t="s">
        <v>197</v>
      </c>
      <c r="B46" s="323">
        <v>164</v>
      </c>
      <c r="C46" s="25">
        <v>305</v>
      </c>
      <c r="D46" s="25">
        <v>339</v>
      </c>
      <c r="E46" s="25">
        <v>234</v>
      </c>
      <c r="F46" s="25">
        <v>143</v>
      </c>
      <c r="G46" s="326">
        <v>22.245432226035302</v>
      </c>
      <c r="H46" s="26">
        <v>40.801747652561801</v>
      </c>
      <c r="I46" s="26">
        <v>44.796887739527897</v>
      </c>
      <c r="J46" s="26">
        <v>30.4713289536224</v>
      </c>
      <c r="K46" s="26">
        <v>18.42622038275</v>
      </c>
      <c r="L46" s="323">
        <v>7</v>
      </c>
    </row>
    <row r="47" spans="1:12" s="23" customFormat="1" ht="15" customHeight="1" x14ac:dyDescent="0.25">
      <c r="A47" s="24" t="s">
        <v>198</v>
      </c>
      <c r="B47" s="323">
        <v>3</v>
      </c>
      <c r="C47" s="25">
        <v>9</v>
      </c>
      <c r="D47" s="25">
        <v>10</v>
      </c>
      <c r="E47" s="25">
        <v>12</v>
      </c>
      <c r="F47" s="25">
        <v>7</v>
      </c>
      <c r="G47" s="326">
        <v>1.0793812986396201</v>
      </c>
      <c r="H47" s="26">
        <v>3.2394959344326</v>
      </c>
      <c r="I47" s="26">
        <v>3.5948335052861999</v>
      </c>
      <c r="J47" s="26">
        <v>4.3278177700197604</v>
      </c>
      <c r="K47" s="26">
        <v>2.53484506664832</v>
      </c>
      <c r="L47" s="323">
        <v>51</v>
      </c>
    </row>
    <row r="48" spans="1:12" s="23" customFormat="1" ht="15" customHeight="1" x14ac:dyDescent="0.25">
      <c r="A48" s="24" t="s">
        <v>199</v>
      </c>
      <c r="B48" s="323">
        <v>53</v>
      </c>
      <c r="C48" s="25">
        <v>62</v>
      </c>
      <c r="D48" s="25">
        <v>73</v>
      </c>
      <c r="E48" s="25">
        <v>96</v>
      </c>
      <c r="F48" s="25">
        <v>109</v>
      </c>
      <c r="G48" s="326">
        <v>6.8856028540174199</v>
      </c>
      <c r="H48" s="26">
        <v>8.0251939314001195</v>
      </c>
      <c r="I48" s="26">
        <v>9.4215187488223098</v>
      </c>
      <c r="J48" s="26">
        <v>12.3711021363347</v>
      </c>
      <c r="K48" s="26">
        <v>14.062121032288699</v>
      </c>
      <c r="L48" s="323">
        <v>15</v>
      </c>
    </row>
    <row r="49" spans="1:12" s="23" customFormat="1" ht="15" customHeight="1" x14ac:dyDescent="0.25">
      <c r="A49" s="24" t="s">
        <v>200</v>
      </c>
      <c r="B49" s="323">
        <v>27</v>
      </c>
      <c r="C49" s="25">
        <v>41</v>
      </c>
      <c r="D49" s="25">
        <v>39</v>
      </c>
      <c r="E49" s="25">
        <v>47</v>
      </c>
      <c r="F49" s="25">
        <v>47</v>
      </c>
      <c r="G49" s="326">
        <v>6.0516813588041902</v>
      </c>
      <c r="H49" s="26">
        <v>9.1497637798790006</v>
      </c>
      <c r="I49" s="26">
        <v>8.6581239843354592</v>
      </c>
      <c r="J49" s="26">
        <v>10.3967119845332</v>
      </c>
      <c r="K49" s="26">
        <v>10.413689348568299</v>
      </c>
      <c r="L49" s="323">
        <v>25</v>
      </c>
    </row>
    <row r="50" spans="1:12" s="23" customFormat="1" ht="15" customHeight="1" x14ac:dyDescent="0.25">
      <c r="A50" s="24" t="s">
        <v>201</v>
      </c>
      <c r="B50" s="323">
        <v>135</v>
      </c>
      <c r="C50" s="25">
        <v>198</v>
      </c>
      <c r="D50" s="25">
        <v>232</v>
      </c>
      <c r="E50" s="25">
        <v>229</v>
      </c>
      <c r="F50" s="25">
        <v>230</v>
      </c>
      <c r="G50" s="326">
        <v>6.96197831575821</v>
      </c>
      <c r="H50" s="26">
        <v>10.1552262230508</v>
      </c>
      <c r="I50" s="26">
        <v>11.8449536413021</v>
      </c>
      <c r="J50" s="26">
        <v>11.678120403971199</v>
      </c>
      <c r="K50" s="26">
        <v>11.7212324009518</v>
      </c>
      <c r="L50" s="323">
        <v>22</v>
      </c>
    </row>
    <row r="51" spans="1:12" s="23" customFormat="1" ht="15" customHeight="1" x14ac:dyDescent="0.25">
      <c r="A51" s="24" t="s">
        <v>202</v>
      </c>
      <c r="B51" s="323">
        <v>25</v>
      </c>
      <c r="C51" s="25">
        <v>31</v>
      </c>
      <c r="D51" s="25">
        <v>26</v>
      </c>
      <c r="E51" s="25">
        <v>18</v>
      </c>
      <c r="F51" s="25">
        <v>20</v>
      </c>
      <c r="G51" s="326">
        <v>9.0827511289859704</v>
      </c>
      <c r="H51" s="26">
        <v>11.290216845003499</v>
      </c>
      <c r="I51" s="26">
        <v>9.5089713487378695</v>
      </c>
      <c r="J51" s="26">
        <v>6.6131491448830797</v>
      </c>
      <c r="K51" s="26">
        <v>7.4055697289931803</v>
      </c>
      <c r="L51" s="323">
        <v>33</v>
      </c>
    </row>
    <row r="52" spans="1:12" s="23" customFormat="1" ht="15" customHeight="1" x14ac:dyDescent="0.25">
      <c r="A52" s="24" t="s">
        <v>203</v>
      </c>
      <c r="B52" s="323">
        <v>8</v>
      </c>
      <c r="C52" s="25">
        <v>17</v>
      </c>
      <c r="D52" s="25">
        <v>15</v>
      </c>
      <c r="E52" s="25">
        <v>14</v>
      </c>
      <c r="F52" s="25">
        <v>8</v>
      </c>
      <c r="G52" s="326">
        <v>4.5049864568844598</v>
      </c>
      <c r="H52" s="26">
        <v>9.5506691086416708</v>
      </c>
      <c r="I52" s="26">
        <v>8.4268716081841806</v>
      </c>
      <c r="J52" s="26">
        <v>7.8819952708028396</v>
      </c>
      <c r="K52" s="26">
        <v>4.5021722981338499</v>
      </c>
      <c r="L52" s="323">
        <v>40</v>
      </c>
    </row>
    <row r="53" spans="1:12" s="23" customFormat="1" ht="15" customHeight="1" x14ac:dyDescent="0.25">
      <c r="A53" s="24" t="s">
        <v>204</v>
      </c>
      <c r="B53" s="323">
        <v>0</v>
      </c>
      <c r="C53" s="25">
        <v>0</v>
      </c>
      <c r="D53" s="25">
        <v>0</v>
      </c>
      <c r="E53" s="25">
        <v>0</v>
      </c>
      <c r="F53" s="25">
        <v>0</v>
      </c>
      <c r="G53" s="326">
        <v>0</v>
      </c>
      <c r="H53" s="26">
        <v>0</v>
      </c>
      <c r="I53" s="26">
        <v>0</v>
      </c>
      <c r="J53" s="26">
        <v>0</v>
      </c>
      <c r="K53" s="26">
        <v>0</v>
      </c>
      <c r="L53" s="323">
        <v>53</v>
      </c>
    </row>
    <row r="54" spans="1:12" s="23" customFormat="1" ht="15" customHeight="1" x14ac:dyDescent="0.25">
      <c r="A54" s="24" t="s">
        <v>205</v>
      </c>
      <c r="B54" s="323">
        <v>0</v>
      </c>
      <c r="C54" s="25">
        <v>1</v>
      </c>
      <c r="D54" s="25">
        <v>0</v>
      </c>
      <c r="E54" s="25">
        <v>2</v>
      </c>
      <c r="F54" s="25">
        <v>4</v>
      </c>
      <c r="G54" s="326">
        <v>0</v>
      </c>
      <c r="H54" s="26">
        <v>2.2607555445029699</v>
      </c>
      <c r="I54" s="26">
        <v>0</v>
      </c>
      <c r="J54" s="26">
        <v>4.5454545454545503</v>
      </c>
      <c r="K54" s="26">
        <v>9.1340884179758906</v>
      </c>
      <c r="L54" s="323">
        <v>27</v>
      </c>
    </row>
    <row r="55" spans="1:12" s="23" customFormat="1" ht="15" customHeight="1" x14ac:dyDescent="0.25">
      <c r="A55" s="24" t="s">
        <v>206</v>
      </c>
      <c r="B55" s="323">
        <v>21</v>
      </c>
      <c r="C55" s="25">
        <v>35</v>
      </c>
      <c r="D55" s="25">
        <v>53</v>
      </c>
      <c r="E55" s="25">
        <v>38</v>
      </c>
      <c r="F55" s="25">
        <v>54</v>
      </c>
      <c r="G55" s="326">
        <v>4.8496605237633403</v>
      </c>
      <c r="H55" s="26">
        <v>8.0217090365698294</v>
      </c>
      <c r="I55" s="26">
        <v>12.085694414356899</v>
      </c>
      <c r="J55" s="26">
        <v>8.6365599218163993</v>
      </c>
      <c r="K55" s="26">
        <v>12.267207029564</v>
      </c>
      <c r="L55" s="323">
        <v>20</v>
      </c>
    </row>
    <row r="56" spans="1:12" s="23" customFormat="1" ht="15" customHeight="1" x14ac:dyDescent="0.25">
      <c r="A56" s="24" t="s">
        <v>207</v>
      </c>
      <c r="B56" s="323">
        <v>38</v>
      </c>
      <c r="C56" s="25">
        <v>56</v>
      </c>
      <c r="D56" s="25">
        <v>56</v>
      </c>
      <c r="E56" s="25">
        <v>76</v>
      </c>
      <c r="F56" s="25">
        <v>53</v>
      </c>
      <c r="G56" s="326">
        <v>7.5498388705441002</v>
      </c>
      <c r="H56" s="26">
        <v>11.138559704668999</v>
      </c>
      <c r="I56" s="26">
        <v>11.225841888026199</v>
      </c>
      <c r="J56" s="26">
        <v>15.3517365642006</v>
      </c>
      <c r="K56" s="26">
        <v>10.791352258243201</v>
      </c>
      <c r="L56" s="323">
        <v>24</v>
      </c>
    </row>
    <row r="57" spans="1:12" s="23" customFormat="1" ht="15" customHeight="1" x14ac:dyDescent="0.25">
      <c r="A57" s="24" t="s">
        <v>208</v>
      </c>
      <c r="B57" s="323">
        <v>47</v>
      </c>
      <c r="C57" s="25">
        <v>66</v>
      </c>
      <c r="D57" s="25">
        <v>82</v>
      </c>
      <c r="E57" s="25">
        <v>90</v>
      </c>
      <c r="F57" s="25">
        <v>78</v>
      </c>
      <c r="G57" s="326">
        <v>8.6678445099348291</v>
      </c>
      <c r="H57" s="26">
        <v>12.038259778350101</v>
      </c>
      <c r="I57" s="26">
        <v>14.8577371666295</v>
      </c>
      <c r="J57" s="26">
        <v>16.239273057963398</v>
      </c>
      <c r="K57" s="26">
        <v>14.0299124929176</v>
      </c>
      <c r="L57" s="323">
        <v>16</v>
      </c>
    </row>
    <row r="58" spans="1:12" s="23" customFormat="1" ht="15" customHeight="1" x14ac:dyDescent="0.25">
      <c r="A58" s="24" t="s">
        <v>209</v>
      </c>
      <c r="B58" s="323">
        <v>0</v>
      </c>
      <c r="C58" s="25">
        <v>1</v>
      </c>
      <c r="D58" s="25">
        <v>5</v>
      </c>
      <c r="E58" s="25">
        <v>26</v>
      </c>
      <c r="F58" s="25">
        <v>32</v>
      </c>
      <c r="G58" s="326">
        <v>0</v>
      </c>
      <c r="H58" s="26">
        <v>1.0087763542822601</v>
      </c>
      <c r="I58" s="26">
        <v>4.9574157982926703</v>
      </c>
      <c r="J58" s="26">
        <v>25.289860711228702</v>
      </c>
      <c r="K58" s="26">
        <v>31.6330565440886</v>
      </c>
      <c r="L58" s="323">
        <v>3</v>
      </c>
    </row>
    <row r="59" spans="1:12" s="23" customFormat="1" ht="15" customHeight="1" x14ac:dyDescent="0.25">
      <c r="A59" s="24" t="s">
        <v>210</v>
      </c>
      <c r="B59" s="323">
        <v>1</v>
      </c>
      <c r="C59" s="25">
        <v>0</v>
      </c>
      <c r="D59" s="25">
        <v>6</v>
      </c>
      <c r="E59" s="25">
        <v>2</v>
      </c>
      <c r="F59" s="25">
        <v>6</v>
      </c>
      <c r="G59" s="326">
        <v>1.5653861807708001</v>
      </c>
      <c r="H59" s="26">
        <v>0</v>
      </c>
      <c r="I59" s="26">
        <v>9.3106979919928001</v>
      </c>
      <c r="J59" s="26">
        <v>3.0692264014855102</v>
      </c>
      <c r="K59" s="26">
        <v>9.1931480403272801</v>
      </c>
      <c r="L59" s="323">
        <v>26</v>
      </c>
    </row>
    <row r="60" spans="1:12" s="23" customFormat="1" ht="15" customHeight="1" x14ac:dyDescent="0.25">
      <c r="A60" s="24" t="s">
        <v>211</v>
      </c>
      <c r="B60" s="323">
        <v>0</v>
      </c>
      <c r="C60" s="25">
        <v>1</v>
      </c>
      <c r="D60" s="25">
        <v>0</v>
      </c>
      <c r="E60" s="25">
        <v>0</v>
      </c>
      <c r="F60" s="25">
        <v>1</v>
      </c>
      <c r="G60" s="326">
        <v>0</v>
      </c>
      <c r="H60" s="26">
        <v>7.43273375947674</v>
      </c>
      <c r="I60" s="26">
        <v>0</v>
      </c>
      <c r="J60" s="26">
        <v>0</v>
      </c>
      <c r="K60" s="26">
        <v>7.5238883454969496</v>
      </c>
      <c r="L60" s="323">
        <v>32</v>
      </c>
    </row>
    <row r="61" spans="1:12" s="23" customFormat="1" ht="15" customHeight="1" x14ac:dyDescent="0.25">
      <c r="A61" s="24" t="s">
        <v>212</v>
      </c>
      <c r="B61" s="323">
        <v>55</v>
      </c>
      <c r="C61" s="25">
        <v>35</v>
      </c>
      <c r="D61" s="25">
        <v>20</v>
      </c>
      <c r="E61" s="25">
        <v>19</v>
      </c>
      <c r="F61" s="25">
        <v>39</v>
      </c>
      <c r="G61" s="326">
        <v>11.782978951314901</v>
      </c>
      <c r="H61" s="26">
        <v>7.4350074137645397</v>
      </c>
      <c r="I61" s="26">
        <v>4.2200503029996099</v>
      </c>
      <c r="J61" s="26">
        <v>3.97713357517096</v>
      </c>
      <c r="K61" s="26">
        <v>8.1116833198831895</v>
      </c>
      <c r="L61" s="323">
        <v>30</v>
      </c>
    </row>
    <row r="62" spans="1:12" s="23" customFormat="1" ht="15" customHeight="1" x14ac:dyDescent="0.25">
      <c r="A62" s="24" t="s">
        <v>213</v>
      </c>
      <c r="B62" s="323">
        <v>0</v>
      </c>
      <c r="C62" s="25">
        <v>2</v>
      </c>
      <c r="D62" s="25">
        <v>1</v>
      </c>
      <c r="E62" s="25">
        <v>2</v>
      </c>
      <c r="F62" s="25">
        <v>2</v>
      </c>
      <c r="G62" s="326">
        <v>0</v>
      </c>
      <c r="H62" s="26">
        <v>3.7834361166811701</v>
      </c>
      <c r="I62" s="26">
        <v>1.8923982362848399</v>
      </c>
      <c r="J62" s="26">
        <v>3.8053922408052201</v>
      </c>
      <c r="K62" s="26">
        <v>3.8202204267186199</v>
      </c>
      <c r="L62" s="323">
        <v>43</v>
      </c>
    </row>
    <row r="63" spans="1:12" s="23" customFormat="1" ht="15" customHeight="1" x14ac:dyDescent="0.25">
      <c r="A63" s="24" t="s">
        <v>214</v>
      </c>
      <c r="B63" s="323">
        <v>22</v>
      </c>
      <c r="C63" s="25">
        <v>42</v>
      </c>
      <c r="D63" s="25">
        <v>58</v>
      </c>
      <c r="E63" s="25">
        <v>77</v>
      </c>
      <c r="F63" s="25">
        <v>74</v>
      </c>
      <c r="G63" s="326">
        <v>2.5917173425944</v>
      </c>
      <c r="H63" s="26">
        <v>4.9491883331133701</v>
      </c>
      <c r="I63" s="26">
        <v>6.8378970401337398</v>
      </c>
      <c r="J63" s="26">
        <v>9.1209209050322606</v>
      </c>
      <c r="K63" s="26">
        <v>8.7944580652905309</v>
      </c>
      <c r="L63" s="323">
        <v>28</v>
      </c>
    </row>
    <row r="64" spans="1:12" s="23" customFormat="1" ht="15" customHeight="1" x14ac:dyDescent="0.25">
      <c r="A64" s="24" t="s">
        <v>215</v>
      </c>
      <c r="B64" s="323">
        <v>12</v>
      </c>
      <c r="C64" s="25">
        <v>11</v>
      </c>
      <c r="D64" s="25">
        <v>16</v>
      </c>
      <c r="E64" s="25">
        <v>18</v>
      </c>
      <c r="F64" s="25">
        <v>28</v>
      </c>
      <c r="G64" s="326">
        <v>5.5500312189256098</v>
      </c>
      <c r="H64" s="26">
        <v>5.0316306600127199</v>
      </c>
      <c r="I64" s="26">
        <v>7.2540974315961302</v>
      </c>
      <c r="J64" s="26">
        <v>8.1550178277750796</v>
      </c>
      <c r="K64" s="26">
        <v>12.6286544168719</v>
      </c>
      <c r="L64" s="323">
        <v>17</v>
      </c>
    </row>
    <row r="65" spans="1:12" s="23" customFormat="1" ht="15" customHeight="1" x14ac:dyDescent="0.25">
      <c r="A65" s="24" t="s">
        <v>216</v>
      </c>
      <c r="B65" s="323">
        <v>2</v>
      </c>
      <c r="C65" s="25">
        <v>3</v>
      </c>
      <c r="D65" s="25">
        <v>4</v>
      </c>
      <c r="E65" s="25">
        <v>13</v>
      </c>
      <c r="F65" s="25">
        <v>14</v>
      </c>
      <c r="G65" s="326">
        <v>2.6577719897410002</v>
      </c>
      <c r="H65" s="26">
        <v>3.92551980424741</v>
      </c>
      <c r="I65" s="26">
        <v>5.1881347358590899</v>
      </c>
      <c r="J65" s="26">
        <v>16.6536426640704</v>
      </c>
      <c r="K65" s="26">
        <v>17.701576704725099</v>
      </c>
      <c r="L65" s="323">
        <v>9</v>
      </c>
    </row>
    <row r="66" spans="1:12" s="23" customFormat="1" ht="24.95" customHeight="1" x14ac:dyDescent="0.25">
      <c r="A66" s="28" t="s">
        <v>217</v>
      </c>
      <c r="L66" s="29"/>
    </row>
    <row r="67" spans="1:12" s="23" customFormat="1" ht="18" customHeight="1" x14ac:dyDescent="0.25">
      <c r="A67" s="30" t="s">
        <v>218</v>
      </c>
      <c r="L67" s="29"/>
    </row>
    <row r="68" spans="1:12" s="23" customFormat="1" ht="18" customHeight="1" x14ac:dyDescent="0.25">
      <c r="A68" s="30" t="s">
        <v>219</v>
      </c>
      <c r="L68" s="29"/>
    </row>
    <row r="69" spans="1:12" s="29" customFormat="1" ht="18" customHeight="1" x14ac:dyDescent="0.25">
      <c r="A69" s="69" t="s">
        <v>220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</row>
    <row r="70" spans="1:12" s="29" customFormat="1" ht="15.75" x14ac:dyDescent="0.25">
      <c r="A70" s="72" t="s">
        <v>221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</row>
    <row r="71" spans="1:12" ht="15.75" x14ac:dyDescent="0.25">
      <c r="A71" s="68" t="s">
        <v>140</v>
      </c>
    </row>
    <row r="72" spans="1:12" ht="15.75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9"/>
    </row>
  </sheetData>
  <sheetProtection algorithmName="SHA-512" hashValue="+Xbl8Q3EulkqLiKgQbeny3WAJil6mbQW1jMG3sFI1xLlrIjeEnGeUn3qt5Md65XKlm19kJqg8P0uUfhChtYUkQ==" saltValue="WyrV49Qh0eAWKYHpxzqFmA==" spinCount="100000" sheet="1" objects="1" scenarios="1"/>
  <hyperlinks>
    <hyperlink ref="A71" location="'Table of Contents'!A1" display="Click here to return to the Table of Contents" xr:uid="{4E975792-22C5-441B-99BE-891C60FBFC34}"/>
  </hyperlinks>
  <printOptions horizontalCentered="1"/>
  <pageMargins left="0.25" right="0.25" top="0.3" bottom="0.1" header="0.3" footer="0"/>
  <pageSetup scale="69" orientation="portrait" r:id="rId1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26C82-0B1D-497C-AB40-04C9D1E40FA6}">
  <sheetPr codeName="Sheet42">
    <pageSetUpPr fitToPage="1"/>
  </sheetPr>
  <dimension ref="A1:K74"/>
  <sheetViews>
    <sheetView zoomScaleNormal="100" workbookViewId="0"/>
  </sheetViews>
  <sheetFormatPr defaultRowHeight="12.75" x14ac:dyDescent="0.2"/>
  <cols>
    <col min="1" max="1" width="23.7109375" style="32" customWidth="1"/>
    <col min="2" max="7" width="11.7109375" style="32" customWidth="1"/>
    <col min="8" max="8" width="15.5703125" style="32" customWidth="1"/>
    <col min="9" max="16384" width="9.140625" style="32"/>
  </cols>
  <sheetData>
    <row r="1" spans="1:7" s="88" customFormat="1" ht="21" x14ac:dyDescent="0.35">
      <c r="A1" s="88" t="s">
        <v>615</v>
      </c>
    </row>
    <row r="2" spans="1:7" ht="35.1" customHeight="1" x14ac:dyDescent="0.2">
      <c r="A2" s="35" t="s">
        <v>499</v>
      </c>
      <c r="B2" s="36"/>
      <c r="C2" s="36"/>
      <c r="D2" s="36"/>
      <c r="E2" s="36"/>
      <c r="F2" s="36"/>
      <c r="G2" s="36"/>
    </row>
    <row r="3" spans="1:7" s="18" customFormat="1" ht="38.1" customHeight="1" thickBot="1" x14ac:dyDescent="0.35">
      <c r="A3" s="37" t="s">
        <v>142</v>
      </c>
      <c r="B3" s="321" t="s">
        <v>224</v>
      </c>
      <c r="C3" s="17" t="s">
        <v>225</v>
      </c>
      <c r="D3" s="324" t="s">
        <v>226</v>
      </c>
      <c r="E3" s="17" t="s">
        <v>227</v>
      </c>
      <c r="F3" s="324" t="s">
        <v>228</v>
      </c>
      <c r="G3" s="17" t="s">
        <v>229</v>
      </c>
    </row>
    <row r="4" spans="1:7" ht="18" customHeight="1" x14ac:dyDescent="0.2">
      <c r="A4" s="19" t="s">
        <v>154</v>
      </c>
      <c r="B4" s="322">
        <v>1254</v>
      </c>
      <c r="C4" s="21">
        <v>6.2658917690087002</v>
      </c>
      <c r="D4" s="322">
        <v>6352</v>
      </c>
      <c r="E4" s="21">
        <v>32.1306170233226</v>
      </c>
      <c r="F4" s="322">
        <v>7623</v>
      </c>
      <c r="G4" s="21">
        <v>19.161730713257999</v>
      </c>
    </row>
    <row r="5" spans="1:7" s="23" customFormat="1" ht="15.75" customHeight="1" x14ac:dyDescent="0.25">
      <c r="A5" s="24" t="s">
        <v>156</v>
      </c>
      <c r="B5" s="323">
        <v>39</v>
      </c>
      <c r="C5" s="26">
        <v>4.5726501787538396</v>
      </c>
      <c r="D5" s="323">
        <v>168</v>
      </c>
      <c r="E5" s="26">
        <v>20.5138745905953</v>
      </c>
      <c r="F5" s="323">
        <v>207</v>
      </c>
      <c r="G5" s="26">
        <v>12.3814565258351</v>
      </c>
    </row>
    <row r="6" spans="1:7" s="23" customFormat="1" ht="15.75" customHeight="1" x14ac:dyDescent="0.25">
      <c r="A6" s="23" t="s">
        <v>612</v>
      </c>
      <c r="B6" s="323">
        <v>2</v>
      </c>
      <c r="C6" s="26">
        <v>3.1898373379459901</v>
      </c>
      <c r="D6" s="323">
        <v>16</v>
      </c>
      <c r="E6" s="26">
        <v>26.6863330066986</v>
      </c>
      <c r="F6" s="323">
        <v>18</v>
      </c>
      <c r="G6" s="26">
        <v>14.6753201337101</v>
      </c>
    </row>
    <row r="7" spans="1:7" s="23" customFormat="1" ht="15.75" customHeight="1" x14ac:dyDescent="0.25">
      <c r="A7" s="24" t="s">
        <v>158</v>
      </c>
      <c r="B7" s="323">
        <v>0</v>
      </c>
      <c r="C7" s="26">
        <v>0</v>
      </c>
      <c r="D7" s="323">
        <v>0</v>
      </c>
      <c r="E7" s="26">
        <v>0</v>
      </c>
      <c r="F7" s="323">
        <v>0</v>
      </c>
      <c r="G7" s="26">
        <v>0</v>
      </c>
    </row>
    <row r="8" spans="1:7" s="23" customFormat="1" ht="15.75" customHeight="1" x14ac:dyDescent="0.25">
      <c r="A8" s="24" t="s">
        <v>159</v>
      </c>
      <c r="B8" s="323" t="s">
        <v>230</v>
      </c>
      <c r="C8" s="26" t="s">
        <v>230</v>
      </c>
      <c r="D8" s="323" t="s">
        <v>230</v>
      </c>
      <c r="E8" s="26" t="s">
        <v>230</v>
      </c>
      <c r="F8" s="323">
        <v>1</v>
      </c>
      <c r="G8" s="26">
        <v>2.66120233121325</v>
      </c>
    </row>
    <row r="9" spans="1:7" s="23" customFormat="1" ht="15.75" customHeight="1" x14ac:dyDescent="0.25">
      <c r="A9" s="24" t="s">
        <v>160</v>
      </c>
      <c r="B9" s="323">
        <v>15</v>
      </c>
      <c r="C9" s="26">
        <v>14.2196298444667</v>
      </c>
      <c r="D9" s="323">
        <v>23</v>
      </c>
      <c r="E9" s="26">
        <v>22.800716716513101</v>
      </c>
      <c r="F9" s="323">
        <v>38</v>
      </c>
      <c r="G9" s="26">
        <v>18.4142429323228</v>
      </c>
    </row>
    <row r="10" spans="1:7" s="23" customFormat="1" ht="15.75" customHeight="1" x14ac:dyDescent="0.25">
      <c r="A10" s="24" t="s">
        <v>161</v>
      </c>
      <c r="B10" s="323">
        <v>0</v>
      </c>
      <c r="C10" s="26">
        <v>0</v>
      </c>
      <c r="D10" s="323">
        <v>0</v>
      </c>
      <c r="E10" s="26">
        <v>0</v>
      </c>
      <c r="F10" s="323">
        <v>0</v>
      </c>
      <c r="G10" s="26">
        <v>0</v>
      </c>
    </row>
    <row r="11" spans="1:7" s="23" customFormat="1" ht="15.75" customHeight="1" x14ac:dyDescent="0.25">
      <c r="A11" s="24" t="s">
        <v>162</v>
      </c>
      <c r="B11" s="323">
        <v>0</v>
      </c>
      <c r="C11" s="26">
        <v>0</v>
      </c>
      <c r="D11" s="323">
        <v>0</v>
      </c>
      <c r="E11" s="26">
        <v>0</v>
      </c>
      <c r="F11" s="323">
        <v>0</v>
      </c>
      <c r="G11" s="26">
        <v>0</v>
      </c>
    </row>
    <row r="12" spans="1:7" s="23" customFormat="1" ht="15.75" customHeight="1" x14ac:dyDescent="0.25">
      <c r="A12" s="27" t="s">
        <v>163</v>
      </c>
      <c r="B12" s="323">
        <v>24</v>
      </c>
      <c r="C12" s="26">
        <v>4.0670092440022403</v>
      </c>
      <c r="D12" s="323">
        <v>72</v>
      </c>
      <c r="E12" s="26">
        <v>12.8643612112591</v>
      </c>
      <c r="F12" s="323">
        <v>98</v>
      </c>
      <c r="G12" s="26">
        <v>8.52322142981388</v>
      </c>
    </row>
    <row r="13" spans="1:7" s="23" customFormat="1" ht="15.75" customHeight="1" x14ac:dyDescent="0.25">
      <c r="A13" s="24" t="s">
        <v>164</v>
      </c>
      <c r="B13" s="323">
        <v>0</v>
      </c>
      <c r="C13" s="26">
        <v>0</v>
      </c>
      <c r="D13" s="323">
        <v>0</v>
      </c>
      <c r="E13" s="26">
        <v>0</v>
      </c>
      <c r="F13" s="323">
        <v>0</v>
      </c>
      <c r="G13" s="26">
        <v>0</v>
      </c>
    </row>
    <row r="14" spans="1:7" s="23" customFormat="1" ht="15.75" customHeight="1" x14ac:dyDescent="0.25">
      <c r="A14" s="24" t="s">
        <v>165</v>
      </c>
      <c r="B14" s="323">
        <v>2</v>
      </c>
      <c r="C14" s="26">
        <v>2.07178726322651</v>
      </c>
      <c r="D14" s="323">
        <v>3</v>
      </c>
      <c r="E14" s="26">
        <v>3.1421182598075301</v>
      </c>
      <c r="F14" s="323">
        <v>5</v>
      </c>
      <c r="G14" s="26">
        <v>2.6040039164218798</v>
      </c>
    </row>
    <row r="15" spans="1:7" s="23" customFormat="1" ht="15.75" customHeight="1" x14ac:dyDescent="0.25">
      <c r="A15" s="24" t="s">
        <v>166</v>
      </c>
      <c r="B15" s="323">
        <v>48</v>
      </c>
      <c r="C15" s="26">
        <v>9.3404763504172106</v>
      </c>
      <c r="D15" s="323">
        <v>76</v>
      </c>
      <c r="E15" s="26">
        <v>14.8302643211219</v>
      </c>
      <c r="F15" s="323">
        <v>124</v>
      </c>
      <c r="G15" s="26">
        <v>12.081554389404101</v>
      </c>
    </row>
    <row r="16" spans="1:7" s="23" customFormat="1" ht="15.75" customHeight="1" x14ac:dyDescent="0.25">
      <c r="A16" s="24" t="s">
        <v>167</v>
      </c>
      <c r="B16" s="323" t="s">
        <v>230</v>
      </c>
      <c r="C16" s="26" t="s">
        <v>230</v>
      </c>
      <c r="D16" s="323" t="s">
        <v>230</v>
      </c>
      <c r="E16" s="26" t="s">
        <v>230</v>
      </c>
      <c r="F16" s="323">
        <v>2</v>
      </c>
      <c r="G16" s="26">
        <v>6.7780526654692101</v>
      </c>
    </row>
    <row r="17" spans="1:7" s="23" customFormat="1" ht="15.75" customHeight="1" x14ac:dyDescent="0.25">
      <c r="A17" s="27" t="s">
        <v>168</v>
      </c>
      <c r="B17" s="323">
        <v>0</v>
      </c>
      <c r="C17" s="26">
        <v>0</v>
      </c>
      <c r="D17" s="323">
        <v>4</v>
      </c>
      <c r="E17" s="26">
        <v>5.9869320125194099</v>
      </c>
      <c r="F17" s="323">
        <v>4</v>
      </c>
      <c r="G17" s="26">
        <v>3.01418172501621</v>
      </c>
    </row>
    <row r="18" spans="1:7" s="23" customFormat="1" ht="15.75" customHeight="1" x14ac:dyDescent="0.25">
      <c r="A18" s="24" t="s">
        <v>169</v>
      </c>
      <c r="B18" s="323">
        <v>3</v>
      </c>
      <c r="C18" s="26">
        <v>3.20839408262104</v>
      </c>
      <c r="D18" s="323">
        <v>5</v>
      </c>
      <c r="E18" s="26">
        <v>5.2862349818873797</v>
      </c>
      <c r="F18" s="323">
        <v>8</v>
      </c>
      <c r="G18" s="26">
        <v>4.2532830028178203</v>
      </c>
    </row>
    <row r="19" spans="1:7" s="23" customFormat="1" ht="15.75" customHeight="1" x14ac:dyDescent="0.25">
      <c r="A19" s="24" t="s">
        <v>170</v>
      </c>
      <c r="B19" s="323">
        <v>0</v>
      </c>
      <c r="C19" s="26">
        <v>0</v>
      </c>
      <c r="D19" s="323">
        <v>0</v>
      </c>
      <c r="E19" s="26">
        <v>0</v>
      </c>
      <c r="F19" s="323">
        <v>0</v>
      </c>
      <c r="G19" s="26">
        <v>0</v>
      </c>
    </row>
    <row r="20" spans="1:7" s="23" customFormat="1" ht="15.75" customHeight="1" x14ac:dyDescent="0.25">
      <c r="A20" s="24" t="s">
        <v>171</v>
      </c>
      <c r="B20" s="323">
        <v>56</v>
      </c>
      <c r="C20" s="26">
        <v>12.4778221689532</v>
      </c>
      <c r="D20" s="323">
        <v>75</v>
      </c>
      <c r="E20" s="26">
        <v>16.1575691737232</v>
      </c>
      <c r="F20" s="323">
        <v>131</v>
      </c>
      <c r="G20" s="26">
        <v>14.348695199759</v>
      </c>
    </row>
    <row r="21" spans="1:7" s="23" customFormat="1" ht="15.75" customHeight="1" x14ac:dyDescent="0.25">
      <c r="A21" s="24" t="s">
        <v>172</v>
      </c>
      <c r="B21" s="323">
        <v>12</v>
      </c>
      <c r="C21" s="26">
        <v>17.013409956318601</v>
      </c>
      <c r="D21" s="323">
        <v>6</v>
      </c>
      <c r="E21" s="26">
        <v>7.1248412779121297</v>
      </c>
      <c r="F21" s="323">
        <v>18</v>
      </c>
      <c r="G21" s="26">
        <v>11.6320398074251</v>
      </c>
    </row>
    <row r="22" spans="1:7" s="23" customFormat="1" ht="15.75" customHeight="1" x14ac:dyDescent="0.25">
      <c r="A22" s="24" t="s">
        <v>173</v>
      </c>
      <c r="B22" s="323">
        <v>7</v>
      </c>
      <c r="C22" s="26">
        <v>22.0456487277207</v>
      </c>
      <c r="D22" s="323">
        <v>5</v>
      </c>
      <c r="E22" s="26">
        <v>15.615873320819601</v>
      </c>
      <c r="F22" s="323">
        <v>12</v>
      </c>
      <c r="G22" s="26">
        <v>18.8173307616314</v>
      </c>
    </row>
    <row r="23" spans="1:7" s="23" customFormat="1" ht="15.75" customHeight="1" x14ac:dyDescent="0.25">
      <c r="A23" s="24" t="s">
        <v>174</v>
      </c>
      <c r="B23" s="323" t="s">
        <v>230</v>
      </c>
      <c r="C23" s="26" t="s">
        <v>230</v>
      </c>
      <c r="D23" s="323" t="s">
        <v>230</v>
      </c>
      <c r="E23" s="26" t="s">
        <v>230</v>
      </c>
      <c r="F23" s="323">
        <v>1</v>
      </c>
      <c r="G23" s="26">
        <v>3.4635633139373798</v>
      </c>
    </row>
    <row r="24" spans="1:7" s="23" customFormat="1" ht="15.75" customHeight="1" x14ac:dyDescent="0.25">
      <c r="A24" s="24" t="s">
        <v>175</v>
      </c>
      <c r="B24" s="323">
        <v>378</v>
      </c>
      <c r="C24" s="26">
        <v>7.3382142847978296</v>
      </c>
      <c r="D24" s="323">
        <v>2776</v>
      </c>
      <c r="E24" s="26">
        <v>55.293561277294202</v>
      </c>
      <c r="F24" s="323">
        <v>3154</v>
      </c>
      <c r="G24" s="26">
        <v>31.007925700526901</v>
      </c>
    </row>
    <row r="25" spans="1:7" s="23" customFormat="1" ht="15.75" customHeight="1" x14ac:dyDescent="0.25">
      <c r="A25" s="23" t="s">
        <v>613</v>
      </c>
      <c r="B25" s="323">
        <v>16</v>
      </c>
      <c r="C25" s="26">
        <v>6.6449556592027497</v>
      </c>
      <c r="D25" s="323">
        <v>170</v>
      </c>
      <c r="E25" s="26">
        <v>73.475445070990304</v>
      </c>
      <c r="F25" s="323">
        <v>186</v>
      </c>
      <c r="G25" s="26">
        <v>39.393929631599299</v>
      </c>
    </row>
    <row r="26" spans="1:7" s="23" customFormat="1" ht="15.75" customHeight="1" x14ac:dyDescent="0.25">
      <c r="A26" s="23" t="s">
        <v>614</v>
      </c>
      <c r="B26" s="323">
        <v>1</v>
      </c>
      <c r="C26" s="26">
        <v>1.3474510954866701</v>
      </c>
      <c r="D26" s="323">
        <v>10</v>
      </c>
      <c r="E26" s="26">
        <v>14.162607110667601</v>
      </c>
      <c r="F26" s="323">
        <v>11</v>
      </c>
      <c r="G26" s="26">
        <v>7.5954961957543699</v>
      </c>
    </row>
    <row r="27" spans="1:7" s="23" customFormat="1" ht="15.75" customHeight="1" x14ac:dyDescent="0.25">
      <c r="A27" s="24" t="s">
        <v>178</v>
      </c>
      <c r="B27" s="323">
        <v>4</v>
      </c>
      <c r="C27" s="26">
        <v>4.8718448786842696</v>
      </c>
      <c r="D27" s="323">
        <v>1</v>
      </c>
      <c r="E27" s="26">
        <v>1.30395811934363</v>
      </c>
      <c r="F27" s="323">
        <v>5</v>
      </c>
      <c r="G27" s="26">
        <v>3.1487335793543898</v>
      </c>
    </row>
    <row r="28" spans="1:7" s="23" customFormat="1" ht="15.75" customHeight="1" x14ac:dyDescent="0.25">
      <c r="A28" s="24" t="s">
        <v>179</v>
      </c>
      <c r="B28" s="323">
        <v>2</v>
      </c>
      <c r="C28" s="26">
        <v>1.5307649879134599</v>
      </c>
      <c r="D28" s="323">
        <v>12</v>
      </c>
      <c r="E28" s="26">
        <v>9.3529058399704894</v>
      </c>
      <c r="F28" s="323">
        <v>14</v>
      </c>
      <c r="G28" s="26">
        <v>5.4063238542455201</v>
      </c>
    </row>
    <row r="29" spans="1:7" s="23" customFormat="1" ht="15.75" customHeight="1" x14ac:dyDescent="0.25">
      <c r="A29" s="24" t="s">
        <v>180</v>
      </c>
      <c r="B29" s="323" t="s">
        <v>230</v>
      </c>
      <c r="C29" s="26" t="s">
        <v>230</v>
      </c>
      <c r="D29" s="323" t="s">
        <v>230</v>
      </c>
      <c r="E29" s="26" t="s">
        <v>230</v>
      </c>
      <c r="F29" s="323">
        <v>1</v>
      </c>
      <c r="G29" s="26">
        <v>5.6249296883788897</v>
      </c>
    </row>
    <row r="30" spans="1:7" s="23" customFormat="1" ht="15.75" customHeight="1" x14ac:dyDescent="0.25">
      <c r="A30" s="24" t="s">
        <v>181</v>
      </c>
      <c r="B30" s="323">
        <v>3</v>
      </c>
      <c r="C30" s="26">
        <v>6.82689374299364</v>
      </c>
      <c r="D30" s="323">
        <v>2</v>
      </c>
      <c r="E30" s="26">
        <v>4.5927231432453901</v>
      </c>
      <c r="F30" s="323">
        <v>5</v>
      </c>
      <c r="G30" s="26">
        <v>5.7148735298487798</v>
      </c>
    </row>
    <row r="31" spans="1:7" s="23" customFormat="1" ht="15.75" customHeight="1" x14ac:dyDescent="0.25">
      <c r="A31" s="24" t="s">
        <v>182</v>
      </c>
      <c r="B31" s="323">
        <v>4</v>
      </c>
      <c r="C31" s="26">
        <v>2.8314203703913901</v>
      </c>
      <c r="D31" s="323">
        <v>6</v>
      </c>
      <c r="E31" s="26">
        <v>4.1815008945150396</v>
      </c>
      <c r="F31" s="323">
        <v>10</v>
      </c>
      <c r="G31" s="26">
        <v>3.5117168432475099</v>
      </c>
    </row>
    <row r="32" spans="1:7" s="23" customFormat="1" ht="15.75" customHeight="1" x14ac:dyDescent="0.25">
      <c r="A32" s="24" t="s">
        <v>183</v>
      </c>
      <c r="B32" s="323">
        <v>0</v>
      </c>
      <c r="C32" s="26">
        <v>0</v>
      </c>
      <c r="D32" s="323">
        <v>0</v>
      </c>
      <c r="E32" s="26">
        <v>0</v>
      </c>
      <c r="F32" s="323">
        <v>0</v>
      </c>
      <c r="G32" s="26">
        <v>0</v>
      </c>
    </row>
    <row r="33" spans="1:7" s="23" customFormat="1" ht="15.75" customHeight="1" x14ac:dyDescent="0.25">
      <c r="A33" s="24" t="s">
        <v>184</v>
      </c>
      <c r="B33" s="323">
        <v>0</v>
      </c>
      <c r="C33" s="26">
        <v>0</v>
      </c>
      <c r="D33" s="323">
        <v>0</v>
      </c>
      <c r="E33" s="26">
        <v>0</v>
      </c>
      <c r="F33" s="323">
        <v>0</v>
      </c>
      <c r="G33" s="26">
        <v>0</v>
      </c>
    </row>
    <row r="34" spans="1:7" s="23" customFormat="1" ht="15.75" customHeight="1" x14ac:dyDescent="0.25">
      <c r="A34" s="24" t="s">
        <v>185</v>
      </c>
      <c r="B34" s="323">
        <v>3</v>
      </c>
      <c r="C34" s="26">
        <v>1.38373971733763</v>
      </c>
      <c r="D34" s="323">
        <v>16</v>
      </c>
      <c r="E34" s="26">
        <v>7.1273862312621903</v>
      </c>
      <c r="F34" s="323">
        <v>19</v>
      </c>
      <c r="G34" s="26">
        <v>4.3055587028937898</v>
      </c>
    </row>
    <row r="35" spans="1:7" s="23" customFormat="1" ht="15.75" customHeight="1" x14ac:dyDescent="0.25">
      <c r="A35" s="24" t="s">
        <v>186</v>
      </c>
      <c r="B35" s="323">
        <v>2</v>
      </c>
      <c r="C35" s="26">
        <v>2.8716436024609</v>
      </c>
      <c r="D35" s="323">
        <v>6</v>
      </c>
      <c r="E35" s="26">
        <v>8.6875344553358698</v>
      </c>
      <c r="F35" s="323">
        <v>8</v>
      </c>
      <c r="G35" s="26">
        <v>5.7673868691019496</v>
      </c>
    </row>
    <row r="36" spans="1:7" s="23" customFormat="1" ht="15.75" customHeight="1" x14ac:dyDescent="0.25">
      <c r="A36" s="24" t="s">
        <v>187</v>
      </c>
      <c r="B36" s="323">
        <v>1</v>
      </c>
      <c r="C36" s="26">
        <v>2.0359829940187901</v>
      </c>
      <c r="D36" s="323">
        <v>2</v>
      </c>
      <c r="E36" s="26">
        <v>4.1388436187115403</v>
      </c>
      <c r="F36" s="323">
        <v>3</v>
      </c>
      <c r="G36" s="26">
        <v>3.0788493313765501</v>
      </c>
    </row>
    <row r="37" spans="1:7" s="23" customFormat="1" ht="15.75" customHeight="1" x14ac:dyDescent="0.25">
      <c r="A37" s="24" t="s">
        <v>188</v>
      </c>
      <c r="B37" s="323">
        <v>55</v>
      </c>
      <c r="C37" s="26">
        <v>3.41968575753403</v>
      </c>
      <c r="D37" s="323">
        <v>343</v>
      </c>
      <c r="E37" s="26">
        <v>21.674605477232099</v>
      </c>
      <c r="F37" s="323">
        <v>398</v>
      </c>
      <c r="G37" s="26">
        <v>12.473235820626099</v>
      </c>
    </row>
    <row r="38" spans="1:7" s="23" customFormat="1" ht="15.75" customHeight="1" x14ac:dyDescent="0.25">
      <c r="A38" s="24" t="s">
        <v>189</v>
      </c>
      <c r="B38" s="323">
        <v>1</v>
      </c>
      <c r="C38" s="26">
        <v>0.49188765532784401</v>
      </c>
      <c r="D38" s="323">
        <v>7</v>
      </c>
      <c r="E38" s="26">
        <v>3.60507819220937</v>
      </c>
      <c r="F38" s="323">
        <v>8</v>
      </c>
      <c r="G38" s="26">
        <v>2.0127355844103598</v>
      </c>
    </row>
    <row r="39" spans="1:7" s="23" customFormat="1" ht="15.75" customHeight="1" x14ac:dyDescent="0.25">
      <c r="A39" s="24" t="s">
        <v>190</v>
      </c>
      <c r="B39" s="323">
        <v>0</v>
      </c>
      <c r="C39" s="26">
        <v>0</v>
      </c>
      <c r="D39" s="323">
        <v>0</v>
      </c>
      <c r="E39" s="26">
        <v>0</v>
      </c>
      <c r="F39" s="323">
        <v>0</v>
      </c>
      <c r="G39" s="26">
        <v>0</v>
      </c>
    </row>
    <row r="40" spans="1:7" s="23" customFormat="1" ht="15.75" customHeight="1" x14ac:dyDescent="0.25">
      <c r="A40" s="24" t="s">
        <v>191</v>
      </c>
      <c r="B40" s="323">
        <v>67</v>
      </c>
      <c r="C40" s="26">
        <v>5.4181425030773598</v>
      </c>
      <c r="D40" s="323">
        <v>458</v>
      </c>
      <c r="E40" s="26">
        <v>37.766566218150402</v>
      </c>
      <c r="F40" s="323">
        <v>525</v>
      </c>
      <c r="G40" s="26">
        <v>21.434704378681399</v>
      </c>
    </row>
    <row r="41" spans="1:7" s="23" customFormat="1" ht="15.75" customHeight="1" x14ac:dyDescent="0.25">
      <c r="A41" s="24" t="s">
        <v>192</v>
      </c>
      <c r="B41" s="323">
        <v>54</v>
      </c>
      <c r="C41" s="26">
        <v>6.7797622500863799</v>
      </c>
      <c r="D41" s="323">
        <v>178</v>
      </c>
      <c r="E41" s="26">
        <v>23.245066281823799</v>
      </c>
      <c r="F41" s="323">
        <v>232</v>
      </c>
      <c r="G41" s="26">
        <v>14.850452106651799</v>
      </c>
    </row>
    <row r="42" spans="1:7" s="23" customFormat="1" ht="15.75" customHeight="1" x14ac:dyDescent="0.25">
      <c r="A42" s="24" t="s">
        <v>193</v>
      </c>
      <c r="B42" s="323">
        <v>0</v>
      </c>
      <c r="C42" s="26">
        <v>0</v>
      </c>
      <c r="D42" s="323">
        <v>3</v>
      </c>
      <c r="E42" s="26">
        <v>9.6183114573936592</v>
      </c>
      <c r="F42" s="323">
        <v>3</v>
      </c>
      <c r="G42" s="26">
        <v>4.7779069582251497</v>
      </c>
    </row>
    <row r="43" spans="1:7" s="23" customFormat="1" ht="15.75" customHeight="1" x14ac:dyDescent="0.25">
      <c r="A43" s="24" t="s">
        <v>194</v>
      </c>
      <c r="B43" s="323">
        <v>92</v>
      </c>
      <c r="C43" s="26">
        <v>8.3658017964872897</v>
      </c>
      <c r="D43" s="323">
        <v>230</v>
      </c>
      <c r="E43" s="26">
        <v>21.209949653002901</v>
      </c>
      <c r="F43" s="323">
        <v>322</v>
      </c>
      <c r="G43" s="26">
        <v>14.742833700835799</v>
      </c>
    </row>
    <row r="44" spans="1:7" s="23" customFormat="1" ht="15.75" customHeight="1" x14ac:dyDescent="0.25">
      <c r="A44" s="24" t="s">
        <v>195</v>
      </c>
      <c r="B44" s="323">
        <v>66</v>
      </c>
      <c r="C44" s="26">
        <v>3.9729064944748198</v>
      </c>
      <c r="D44" s="323">
        <v>500</v>
      </c>
      <c r="E44" s="26">
        <v>29.5701788858103</v>
      </c>
      <c r="F44" s="323">
        <v>567</v>
      </c>
      <c r="G44" s="26">
        <v>16.914542777833301</v>
      </c>
    </row>
    <row r="45" spans="1:7" s="23" customFormat="1" ht="15.75" customHeight="1" x14ac:dyDescent="0.25">
      <c r="A45" s="24" t="s">
        <v>196</v>
      </c>
      <c r="B45" s="323">
        <v>47</v>
      </c>
      <c r="C45" s="26">
        <v>10.710236583297499</v>
      </c>
      <c r="D45" s="323">
        <v>690</v>
      </c>
      <c r="E45" s="26">
        <v>149.655632552122</v>
      </c>
      <c r="F45" s="323">
        <v>751</v>
      </c>
      <c r="G45" s="26">
        <v>83.4545517179303</v>
      </c>
    </row>
    <row r="46" spans="1:7" s="23" customFormat="1" ht="15.75" customHeight="1" x14ac:dyDescent="0.25">
      <c r="A46" s="24" t="s">
        <v>197</v>
      </c>
      <c r="B46" s="323">
        <v>59</v>
      </c>
      <c r="C46" s="26">
        <v>15.1298559480205</v>
      </c>
      <c r="D46" s="323">
        <v>84</v>
      </c>
      <c r="E46" s="26">
        <v>21.7554271340627</v>
      </c>
      <c r="F46" s="323">
        <v>143</v>
      </c>
      <c r="G46" s="26">
        <v>18.42622038275</v>
      </c>
    </row>
    <row r="47" spans="1:7" s="23" customFormat="1" ht="15.75" customHeight="1" x14ac:dyDescent="0.25">
      <c r="A47" s="24" t="s">
        <v>198</v>
      </c>
      <c r="B47" s="323">
        <v>1</v>
      </c>
      <c r="C47" s="26">
        <v>0.73673784368289896</v>
      </c>
      <c r="D47" s="323">
        <v>6</v>
      </c>
      <c r="E47" s="26">
        <v>4.2729714215735397</v>
      </c>
      <c r="F47" s="323">
        <v>7</v>
      </c>
      <c r="G47" s="26">
        <v>2.5348450666483102</v>
      </c>
    </row>
    <row r="48" spans="1:7" s="23" customFormat="1" ht="15.75" customHeight="1" x14ac:dyDescent="0.25">
      <c r="A48" s="24" t="s">
        <v>199</v>
      </c>
      <c r="B48" s="323">
        <v>14</v>
      </c>
      <c r="C48" s="26">
        <v>3.5531136345931298</v>
      </c>
      <c r="D48" s="323">
        <v>95</v>
      </c>
      <c r="E48" s="26">
        <v>24.927095430188</v>
      </c>
      <c r="F48" s="323">
        <v>109</v>
      </c>
      <c r="G48" s="26">
        <v>14.062121032288699</v>
      </c>
    </row>
    <row r="49" spans="1:7" s="23" customFormat="1" ht="15.75" customHeight="1" x14ac:dyDescent="0.25">
      <c r="A49" s="24" t="s">
        <v>200</v>
      </c>
      <c r="B49" s="323">
        <v>6</v>
      </c>
      <c r="C49" s="26">
        <v>2.6679867796635199</v>
      </c>
      <c r="D49" s="323">
        <v>41</v>
      </c>
      <c r="E49" s="26">
        <v>18.106315294972401</v>
      </c>
      <c r="F49" s="323">
        <v>47</v>
      </c>
      <c r="G49" s="26">
        <v>10.413689348568299</v>
      </c>
    </row>
    <row r="50" spans="1:7" s="23" customFormat="1" ht="15.75" customHeight="1" x14ac:dyDescent="0.25">
      <c r="A50" s="24" t="s">
        <v>201</v>
      </c>
      <c r="B50" s="323">
        <v>51</v>
      </c>
      <c r="C50" s="26">
        <v>5.2101734197287399</v>
      </c>
      <c r="D50" s="323">
        <v>179</v>
      </c>
      <c r="E50" s="26">
        <v>18.202214538077001</v>
      </c>
      <c r="F50" s="323">
        <v>230</v>
      </c>
      <c r="G50" s="26">
        <v>11.7212324009518</v>
      </c>
    </row>
    <row r="51" spans="1:7" s="23" customFormat="1" ht="15.75" customHeight="1" x14ac:dyDescent="0.25">
      <c r="A51" s="24" t="s">
        <v>202</v>
      </c>
      <c r="B51" s="323">
        <v>5</v>
      </c>
      <c r="C51" s="26">
        <v>3.6811947130584901</v>
      </c>
      <c r="D51" s="323">
        <v>15</v>
      </c>
      <c r="E51" s="26">
        <v>11.1738892855209</v>
      </c>
      <c r="F51" s="323">
        <v>20</v>
      </c>
      <c r="G51" s="26">
        <v>7.4055697289931599</v>
      </c>
    </row>
    <row r="52" spans="1:7" s="23" customFormat="1" ht="15.75" customHeight="1" x14ac:dyDescent="0.25">
      <c r="A52" s="24" t="s">
        <v>203</v>
      </c>
      <c r="B52" s="323">
        <v>5</v>
      </c>
      <c r="C52" s="26">
        <v>5.61953518655901</v>
      </c>
      <c r="D52" s="323">
        <v>3</v>
      </c>
      <c r="E52" s="26">
        <v>3.3815516452731398</v>
      </c>
      <c r="F52" s="323">
        <v>8</v>
      </c>
      <c r="G52" s="26">
        <v>4.5021722981338401</v>
      </c>
    </row>
    <row r="53" spans="1:7" s="23" customFormat="1" ht="15.75" customHeight="1" x14ac:dyDescent="0.25">
      <c r="A53" s="24" t="s">
        <v>204</v>
      </c>
      <c r="B53" s="323">
        <v>0</v>
      </c>
      <c r="C53" s="26">
        <v>0</v>
      </c>
      <c r="D53" s="323">
        <v>0</v>
      </c>
      <c r="E53" s="26">
        <v>0</v>
      </c>
      <c r="F53" s="323">
        <v>0</v>
      </c>
      <c r="G53" s="26">
        <v>0</v>
      </c>
    </row>
    <row r="54" spans="1:7" s="23" customFormat="1" ht="15.75" customHeight="1" x14ac:dyDescent="0.25">
      <c r="A54" s="24" t="s">
        <v>205</v>
      </c>
      <c r="B54" s="323" t="s">
        <v>230</v>
      </c>
      <c r="C54" s="26" t="s">
        <v>230</v>
      </c>
      <c r="D54" s="323" t="s">
        <v>230</v>
      </c>
      <c r="E54" s="26" t="s">
        <v>230</v>
      </c>
      <c r="F54" s="323">
        <v>4</v>
      </c>
      <c r="G54" s="26">
        <v>9.1340884179758994</v>
      </c>
    </row>
    <row r="55" spans="1:7" s="23" customFormat="1" ht="15.75" customHeight="1" x14ac:dyDescent="0.25">
      <c r="A55" s="24" t="s">
        <v>206</v>
      </c>
      <c r="B55" s="323">
        <v>12</v>
      </c>
      <c r="C55" s="26">
        <v>5.4491849961243499</v>
      </c>
      <c r="D55" s="323">
        <v>42</v>
      </c>
      <c r="E55" s="26">
        <v>19.092507467131</v>
      </c>
      <c r="F55" s="323">
        <v>54</v>
      </c>
      <c r="G55" s="26">
        <v>12.267207029564</v>
      </c>
    </row>
    <row r="56" spans="1:7" s="23" customFormat="1" ht="15.75" customHeight="1" x14ac:dyDescent="0.25">
      <c r="A56" s="24" t="s">
        <v>207</v>
      </c>
      <c r="B56" s="323">
        <v>13</v>
      </c>
      <c r="C56" s="26">
        <v>5.2125966108389701</v>
      </c>
      <c r="D56" s="323">
        <v>40</v>
      </c>
      <c r="E56" s="26">
        <v>16.5468301926838</v>
      </c>
      <c r="F56" s="323">
        <v>53</v>
      </c>
      <c r="G56" s="26">
        <v>10.791352258243201</v>
      </c>
    </row>
    <row r="57" spans="1:7" s="23" customFormat="1" ht="15.75" customHeight="1" x14ac:dyDescent="0.25">
      <c r="A57" s="24" t="s">
        <v>208</v>
      </c>
      <c r="B57" s="323">
        <v>39</v>
      </c>
      <c r="C57" s="26">
        <v>13.9436916902419</v>
      </c>
      <c r="D57" s="323">
        <v>39</v>
      </c>
      <c r="E57" s="26">
        <v>14.1172062225183</v>
      </c>
      <c r="F57" s="323">
        <v>78</v>
      </c>
      <c r="G57" s="26">
        <v>14.0299124929176</v>
      </c>
    </row>
    <row r="58" spans="1:7" s="23" customFormat="1" ht="15.75" customHeight="1" x14ac:dyDescent="0.25">
      <c r="A58" s="24" t="s">
        <v>209</v>
      </c>
      <c r="B58" s="323">
        <v>11</v>
      </c>
      <c r="C58" s="26">
        <v>21.4605627076558</v>
      </c>
      <c r="D58" s="323">
        <v>21</v>
      </c>
      <c r="E58" s="26">
        <v>42.081478739578003</v>
      </c>
      <c r="F58" s="323">
        <v>32</v>
      </c>
      <c r="G58" s="26">
        <v>31.6330565440885</v>
      </c>
    </row>
    <row r="59" spans="1:7" s="23" customFormat="1" ht="15.75" customHeight="1" x14ac:dyDescent="0.25">
      <c r="A59" s="24" t="s">
        <v>210</v>
      </c>
      <c r="B59" s="323">
        <v>4</v>
      </c>
      <c r="C59" s="26">
        <v>12.0596632845914</v>
      </c>
      <c r="D59" s="323">
        <v>2</v>
      </c>
      <c r="E59" s="26">
        <v>6.2309997185046404</v>
      </c>
      <c r="F59" s="323">
        <v>6</v>
      </c>
      <c r="G59" s="26">
        <v>9.1931480403272605</v>
      </c>
    </row>
    <row r="60" spans="1:7" s="23" customFormat="1" ht="15.75" customHeight="1" x14ac:dyDescent="0.25">
      <c r="A60" s="24" t="s">
        <v>211</v>
      </c>
      <c r="B60" s="323" t="s">
        <v>230</v>
      </c>
      <c r="C60" s="26" t="s">
        <v>230</v>
      </c>
      <c r="D60" s="323" t="s">
        <v>230</v>
      </c>
      <c r="E60" s="26" t="s">
        <v>230</v>
      </c>
      <c r="F60" s="323">
        <v>1</v>
      </c>
      <c r="G60" s="26">
        <v>7.5238883454969301</v>
      </c>
    </row>
    <row r="61" spans="1:7" s="23" customFormat="1" ht="15.75" customHeight="1" x14ac:dyDescent="0.25">
      <c r="A61" s="24" t="s">
        <v>212</v>
      </c>
      <c r="B61" s="323">
        <v>16</v>
      </c>
      <c r="C61" s="26">
        <v>6.6660194334249701</v>
      </c>
      <c r="D61" s="323">
        <v>23</v>
      </c>
      <c r="E61" s="26">
        <v>9.5528955258039598</v>
      </c>
      <c r="F61" s="323">
        <v>39</v>
      </c>
      <c r="G61" s="26">
        <v>8.1116833198832001</v>
      </c>
    </row>
    <row r="62" spans="1:7" s="23" customFormat="1" ht="15.75" customHeight="1" x14ac:dyDescent="0.25">
      <c r="A62" s="24" t="s">
        <v>213</v>
      </c>
      <c r="B62" s="323">
        <v>0</v>
      </c>
      <c r="C62" s="26">
        <v>0</v>
      </c>
      <c r="D62" s="323">
        <v>2</v>
      </c>
      <c r="E62" s="26">
        <v>7.3388998407084998</v>
      </c>
      <c r="F62" s="323">
        <v>2</v>
      </c>
      <c r="G62" s="26">
        <v>3.8202204267186399</v>
      </c>
    </row>
    <row r="63" spans="1:7" s="23" customFormat="1" ht="15.75" customHeight="1" x14ac:dyDescent="0.25">
      <c r="A63" s="24" t="s">
        <v>214</v>
      </c>
      <c r="B63" s="323">
        <v>19</v>
      </c>
      <c r="C63" s="26">
        <v>4.4794129224529096</v>
      </c>
      <c r="D63" s="323">
        <v>55</v>
      </c>
      <c r="E63" s="26">
        <v>13.1807158812297</v>
      </c>
      <c r="F63" s="323">
        <v>74</v>
      </c>
      <c r="G63" s="26">
        <v>8.7944580652905309</v>
      </c>
    </row>
    <row r="64" spans="1:7" s="23" customFormat="1" ht="15.75" customHeight="1" x14ac:dyDescent="0.25">
      <c r="A64" s="24" t="s">
        <v>215</v>
      </c>
      <c r="B64" s="323">
        <v>2</v>
      </c>
      <c r="C64" s="26">
        <v>1.74247129002465</v>
      </c>
      <c r="D64" s="323">
        <v>26</v>
      </c>
      <c r="E64" s="26">
        <v>24.3130418993834</v>
      </c>
      <c r="F64" s="323">
        <v>28</v>
      </c>
      <c r="G64" s="26">
        <v>12.6286544168718</v>
      </c>
    </row>
    <row r="65" spans="1:11" s="23" customFormat="1" ht="15.75" customHeight="1" x14ac:dyDescent="0.25">
      <c r="A65" s="24" t="s">
        <v>216</v>
      </c>
      <c r="B65" s="323">
        <v>9</v>
      </c>
      <c r="C65" s="26">
        <v>22.944368635471399</v>
      </c>
      <c r="D65" s="323">
        <v>5</v>
      </c>
      <c r="E65" s="26">
        <v>12.542742908238001</v>
      </c>
      <c r="F65" s="323">
        <v>14</v>
      </c>
      <c r="G65" s="26">
        <v>17.701576704724999</v>
      </c>
    </row>
    <row r="66" spans="1:11" s="23" customFormat="1" ht="24.95" customHeight="1" x14ac:dyDescent="0.25">
      <c r="A66" s="28" t="s">
        <v>217</v>
      </c>
    </row>
    <row r="67" spans="1:11" s="29" customFormat="1" ht="15.95" customHeight="1" x14ac:dyDescent="0.25">
      <c r="A67" s="30" t="s">
        <v>231</v>
      </c>
      <c r="B67" s="23"/>
      <c r="C67" s="23"/>
      <c r="D67" s="23"/>
      <c r="E67" s="23"/>
      <c r="F67" s="23"/>
      <c r="G67" s="23"/>
    </row>
    <row r="68" spans="1:11" s="29" customFormat="1" ht="15.95" customHeight="1" x14ac:dyDescent="0.25">
      <c r="A68" s="30" t="s">
        <v>232</v>
      </c>
      <c r="B68" s="23"/>
      <c r="C68" s="23"/>
      <c r="D68" s="23"/>
      <c r="E68" s="23"/>
      <c r="F68" s="23"/>
      <c r="G68" s="23"/>
    </row>
    <row r="69" spans="1:11" s="29" customFormat="1" ht="15.95" customHeight="1" x14ac:dyDescent="0.25">
      <c r="A69" s="30" t="s">
        <v>219</v>
      </c>
      <c r="B69" s="23"/>
      <c r="C69" s="23"/>
      <c r="D69" s="23"/>
      <c r="E69" s="23"/>
      <c r="F69" s="23"/>
      <c r="G69" s="23"/>
    </row>
    <row r="70" spans="1:11" s="29" customFormat="1" ht="15.95" customHeight="1" x14ac:dyDescent="0.25">
      <c r="A70" s="69" t="s">
        <v>233</v>
      </c>
      <c r="B70" s="23"/>
      <c r="C70" s="23"/>
      <c r="D70" s="23"/>
      <c r="E70" s="23"/>
      <c r="F70" s="23"/>
      <c r="G70" s="23"/>
    </row>
    <row r="71" spans="1:11" s="29" customFormat="1" ht="13.5" customHeight="1" x14ac:dyDescent="0.25">
      <c r="A71" s="69" t="s">
        <v>234</v>
      </c>
      <c r="B71" s="23"/>
      <c r="C71" s="23"/>
      <c r="D71" s="23"/>
      <c r="E71" s="23"/>
      <c r="F71" s="23"/>
      <c r="G71" s="23"/>
    </row>
    <row r="72" spans="1:11" s="29" customFormat="1" ht="15.95" customHeight="1" x14ac:dyDescent="0.25">
      <c r="A72" s="69" t="s">
        <v>235</v>
      </c>
      <c r="B72" s="31"/>
      <c r="C72" s="31"/>
      <c r="D72" s="31"/>
      <c r="E72" s="31"/>
      <c r="F72" s="31"/>
      <c r="G72" s="31"/>
    </row>
    <row r="73" spans="1:11" s="29" customFormat="1" ht="13.5" customHeight="1" x14ac:dyDescent="0.25">
      <c r="A73" s="69" t="s">
        <v>236</v>
      </c>
      <c r="B73" s="23"/>
      <c r="C73" s="23"/>
      <c r="D73" s="23"/>
      <c r="E73" s="23"/>
      <c r="F73" s="23"/>
      <c r="G73" s="23"/>
    </row>
    <row r="74" spans="1:11" ht="15.75" x14ac:dyDescent="0.25">
      <c r="A74" s="68" t="s">
        <v>140</v>
      </c>
      <c r="K74" s="34"/>
    </row>
  </sheetData>
  <sheetProtection algorithmName="SHA-512" hashValue="jq+UGR9EfUqCRI+mzeqy8Y3/Hjbzti5I75aOIyy1ZhOexBej6NBLtaWgKh+Hcu8zThvZ5OxO2fewY7HAIGPsng==" saltValue="GL9mCgEbg8MtRNvqcifOOg==" spinCount="100000" sheet="1" objects="1" scenarios="1"/>
  <hyperlinks>
    <hyperlink ref="A74" location="'Table of Contents'!A1" display="Click here to return to the Table of Contents" xr:uid="{CD0477AB-B87B-4833-9B91-5C89D0182047}"/>
  </hyperlinks>
  <printOptions horizontalCentered="1"/>
  <pageMargins left="0.25" right="0.25" top="0.3" bottom="0.1" header="0.3" footer="0"/>
  <pageSetup scale="64" orientation="portrait" r:id="rId1"/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0856F-6E54-44C9-88E3-76EEAA073D5D}">
  <sheetPr codeName="Sheet43">
    <pageSetUpPr fitToPage="1"/>
  </sheetPr>
  <dimension ref="A1:I51"/>
  <sheetViews>
    <sheetView zoomScaleNormal="100" workbookViewId="0">
      <selection activeCell="E2" sqref="E2"/>
    </sheetView>
  </sheetViews>
  <sheetFormatPr defaultRowHeight="12.75" x14ac:dyDescent="0.2"/>
  <cols>
    <col min="1" max="1" width="30.7109375" style="32" customWidth="1"/>
    <col min="2" max="7" width="10.7109375" style="32" customWidth="1"/>
    <col min="8" max="8" width="16.7109375" style="32" customWidth="1"/>
    <col min="9" max="9" width="14.7109375" style="32" customWidth="1"/>
    <col min="10" max="16384" width="9.140625" style="32"/>
  </cols>
  <sheetData>
    <row r="1" spans="1:8" ht="21" x14ac:dyDescent="0.35">
      <c r="A1" s="88" t="s">
        <v>722</v>
      </c>
    </row>
    <row r="2" spans="1:8" ht="35.1" customHeight="1" x14ac:dyDescent="0.2">
      <c r="A2" s="35" t="s">
        <v>385</v>
      </c>
    </row>
    <row r="3" spans="1:8" s="83" customFormat="1" ht="38.1" customHeight="1" thickBot="1" x14ac:dyDescent="0.35">
      <c r="A3" s="40" t="s">
        <v>386</v>
      </c>
      <c r="B3" s="329" t="s">
        <v>228</v>
      </c>
      <c r="C3" s="41" t="s">
        <v>229</v>
      </c>
      <c r="D3" s="329" t="s">
        <v>224</v>
      </c>
      <c r="E3" s="41" t="s">
        <v>225</v>
      </c>
      <c r="F3" s="329" t="s">
        <v>226</v>
      </c>
      <c r="G3" s="41" t="s">
        <v>227</v>
      </c>
      <c r="H3" s="329" t="s">
        <v>238</v>
      </c>
    </row>
    <row r="4" spans="1:8" s="23" customFormat="1" ht="15.75" customHeight="1" x14ac:dyDescent="0.25">
      <c r="A4" s="43" t="s">
        <v>239</v>
      </c>
      <c r="B4" s="330">
        <v>7623</v>
      </c>
      <c r="C4" s="45">
        <v>19.161730713257999</v>
      </c>
      <c r="D4" s="330">
        <v>1254</v>
      </c>
      <c r="E4" s="45">
        <v>6.2658917690087002</v>
      </c>
      <c r="F4" s="330">
        <v>6352</v>
      </c>
      <c r="G4" s="45">
        <v>32.1306170233226</v>
      </c>
      <c r="H4" s="330">
        <v>17</v>
      </c>
    </row>
    <row r="5" spans="1:8" s="23" customFormat="1" ht="15.75" customHeight="1" x14ac:dyDescent="0.25">
      <c r="A5" s="46" t="s">
        <v>240</v>
      </c>
      <c r="B5" s="331">
        <v>3</v>
      </c>
      <c r="C5" s="48">
        <v>4.0485299599300098E-2</v>
      </c>
      <c r="D5" s="331">
        <v>2</v>
      </c>
      <c r="E5" s="48">
        <v>5.5167197696070001E-2</v>
      </c>
      <c r="F5" s="331">
        <v>1</v>
      </c>
      <c r="G5" s="48">
        <v>2.6421794232017699E-2</v>
      </c>
      <c r="H5" s="331">
        <v>0</v>
      </c>
    </row>
    <row r="6" spans="1:8" s="23" customFormat="1" ht="15.75" customHeight="1" x14ac:dyDescent="0.25">
      <c r="A6" s="49" t="s">
        <v>241</v>
      </c>
      <c r="B6" s="331">
        <v>168</v>
      </c>
      <c r="C6" s="48">
        <v>6.0843274242102998</v>
      </c>
      <c r="D6" s="331">
        <v>72</v>
      </c>
      <c r="E6" s="48">
        <v>5.3161738768572802</v>
      </c>
      <c r="F6" s="331">
        <v>96</v>
      </c>
      <c r="G6" s="48">
        <v>6.8238273925415003</v>
      </c>
      <c r="H6" s="331">
        <v>0</v>
      </c>
    </row>
    <row r="7" spans="1:8" s="23" customFormat="1" ht="15.75" customHeight="1" x14ac:dyDescent="0.25">
      <c r="A7" s="49" t="s">
        <v>242</v>
      </c>
      <c r="B7" s="331">
        <v>727</v>
      </c>
      <c r="C7" s="48">
        <v>24.090159173214701</v>
      </c>
      <c r="D7" s="331">
        <v>211</v>
      </c>
      <c r="E7" s="48">
        <v>14.450997662389801</v>
      </c>
      <c r="F7" s="331">
        <v>515</v>
      </c>
      <c r="G7" s="48">
        <v>33.061077248641197</v>
      </c>
      <c r="H7" s="331">
        <v>1</v>
      </c>
    </row>
    <row r="8" spans="1:8" s="23" customFormat="1" ht="15.75" customHeight="1" x14ac:dyDescent="0.25">
      <c r="A8" s="49" t="s">
        <v>243</v>
      </c>
      <c r="B8" s="331">
        <v>1358</v>
      </c>
      <c r="C8" s="48">
        <v>48.701911884366197</v>
      </c>
      <c r="D8" s="331">
        <v>292</v>
      </c>
      <c r="E8" s="48">
        <v>21.6194612315117</v>
      </c>
      <c r="F8" s="331">
        <v>1063</v>
      </c>
      <c r="G8" s="48">
        <v>73.934628121374899</v>
      </c>
      <c r="H8" s="331">
        <v>3</v>
      </c>
    </row>
    <row r="9" spans="1:8" s="23" customFormat="1" ht="15.75" customHeight="1" x14ac:dyDescent="0.25">
      <c r="A9" s="49" t="s">
        <v>244</v>
      </c>
      <c r="B9" s="331">
        <v>1430</v>
      </c>
      <c r="C9" s="48">
        <v>54.615071936028002</v>
      </c>
      <c r="D9" s="331">
        <v>258</v>
      </c>
      <c r="E9" s="48">
        <v>20.096208332243801</v>
      </c>
      <c r="F9" s="331">
        <v>1168</v>
      </c>
      <c r="G9" s="48">
        <v>87.523379038727597</v>
      </c>
      <c r="H9" s="331">
        <v>4</v>
      </c>
    </row>
    <row r="10" spans="1:8" s="23" customFormat="1" ht="15.75" customHeight="1" x14ac:dyDescent="0.25">
      <c r="A10" s="49" t="s">
        <v>245</v>
      </c>
      <c r="B10" s="331">
        <v>1912</v>
      </c>
      <c r="C10" s="48">
        <v>36.525613065948001</v>
      </c>
      <c r="D10" s="331">
        <v>288</v>
      </c>
      <c r="E10" s="48">
        <v>11.180293103452099</v>
      </c>
      <c r="F10" s="331">
        <v>1619</v>
      </c>
      <c r="G10" s="48">
        <v>60.893923873020697</v>
      </c>
      <c r="H10" s="331">
        <v>5</v>
      </c>
    </row>
    <row r="11" spans="1:8" s="23" customFormat="1" ht="15.75" customHeight="1" x14ac:dyDescent="0.25">
      <c r="A11" s="49" t="s">
        <v>246</v>
      </c>
      <c r="B11" s="331">
        <v>2025</v>
      </c>
      <c r="C11" s="48">
        <v>12.694412366610401</v>
      </c>
      <c r="D11" s="331">
        <v>131</v>
      </c>
      <c r="E11" s="48">
        <v>1.5664449548798001</v>
      </c>
      <c r="F11" s="331">
        <v>1890</v>
      </c>
      <c r="G11" s="48">
        <v>24.9044189564714</v>
      </c>
      <c r="H11" s="331">
        <v>4</v>
      </c>
    </row>
    <row r="12" spans="1:8" s="23" customFormat="1" ht="15.75" customHeight="1" thickBot="1" x14ac:dyDescent="0.3">
      <c r="A12" s="49" t="s">
        <v>247</v>
      </c>
      <c r="B12" s="331">
        <v>0</v>
      </c>
      <c r="C12" s="50" t="s">
        <v>248</v>
      </c>
      <c r="D12" s="331">
        <v>0</v>
      </c>
      <c r="E12" s="50" t="s">
        <v>248</v>
      </c>
      <c r="F12" s="331">
        <v>0</v>
      </c>
      <c r="G12" s="50" t="s">
        <v>248</v>
      </c>
      <c r="H12" s="331">
        <v>0</v>
      </c>
    </row>
    <row r="13" spans="1:8" s="23" customFormat="1" ht="15.75" customHeight="1" x14ac:dyDescent="0.25">
      <c r="A13" s="51" t="s">
        <v>548</v>
      </c>
      <c r="B13" s="332">
        <v>997</v>
      </c>
      <c r="C13" s="53">
        <v>42.014694962892499</v>
      </c>
      <c r="D13" s="332">
        <v>201</v>
      </c>
      <c r="E13" s="53">
        <v>17.083886195457499</v>
      </c>
      <c r="F13" s="332">
        <v>792</v>
      </c>
      <c r="G13" s="53">
        <v>66.196826554452102</v>
      </c>
      <c r="H13" s="332">
        <v>4</v>
      </c>
    </row>
    <row r="14" spans="1:8" s="23" customFormat="1" ht="15.75" customHeight="1" x14ac:dyDescent="0.25">
      <c r="A14" s="49" t="s">
        <v>549</v>
      </c>
      <c r="B14" s="331">
        <v>27</v>
      </c>
      <c r="C14" s="48">
        <v>17.286675590654198</v>
      </c>
      <c r="D14" s="331">
        <v>16</v>
      </c>
      <c r="E14" s="48">
        <v>21.335221448027202</v>
      </c>
      <c r="F14" s="331">
        <v>11</v>
      </c>
      <c r="G14" s="48">
        <v>13.5474156219995</v>
      </c>
      <c r="H14" s="331">
        <v>0</v>
      </c>
    </row>
    <row r="15" spans="1:8" s="23" customFormat="1" ht="15.75" customHeight="1" x14ac:dyDescent="0.25">
      <c r="A15" s="49" t="s">
        <v>550</v>
      </c>
      <c r="B15" s="331">
        <v>103</v>
      </c>
      <c r="C15" s="48">
        <v>54.578747635611897</v>
      </c>
      <c r="D15" s="331">
        <v>37</v>
      </c>
      <c r="E15" s="48">
        <v>41.928786050873804</v>
      </c>
      <c r="F15" s="331">
        <v>65</v>
      </c>
      <c r="G15" s="48">
        <v>64.693816229766199</v>
      </c>
      <c r="H15" s="331">
        <v>1</v>
      </c>
    </row>
    <row r="16" spans="1:8" s="23" customFormat="1" ht="15.75" customHeight="1" x14ac:dyDescent="0.25">
      <c r="A16" s="49" t="s">
        <v>551</v>
      </c>
      <c r="B16" s="331">
        <v>241</v>
      </c>
      <c r="C16" s="48">
        <v>123.75937507885</v>
      </c>
      <c r="D16" s="331">
        <v>52</v>
      </c>
      <c r="E16" s="48">
        <v>57.878786053190701</v>
      </c>
      <c r="F16" s="331">
        <v>188</v>
      </c>
      <c r="G16" s="48">
        <v>179.235752791267</v>
      </c>
      <c r="H16" s="331">
        <v>1</v>
      </c>
    </row>
    <row r="17" spans="1:8" s="23" customFormat="1" ht="15.75" customHeight="1" x14ac:dyDescent="0.25">
      <c r="A17" s="49" t="s">
        <v>552</v>
      </c>
      <c r="B17" s="331">
        <v>222</v>
      </c>
      <c r="C17" s="48">
        <v>128.50032001970999</v>
      </c>
      <c r="D17" s="331">
        <v>41</v>
      </c>
      <c r="E17" s="48">
        <v>49.119163587641097</v>
      </c>
      <c r="F17" s="331">
        <v>181</v>
      </c>
      <c r="G17" s="48">
        <v>202.70632212104701</v>
      </c>
      <c r="H17" s="331">
        <v>0</v>
      </c>
    </row>
    <row r="18" spans="1:8" s="23" customFormat="1" ht="15.75" customHeight="1" x14ac:dyDescent="0.25">
      <c r="A18" s="49" t="s">
        <v>553</v>
      </c>
      <c r="B18" s="331">
        <v>203</v>
      </c>
      <c r="C18" s="48">
        <v>65.668661902146596</v>
      </c>
      <c r="D18" s="331">
        <v>32</v>
      </c>
      <c r="E18" s="48">
        <v>22.055516414134502</v>
      </c>
      <c r="F18" s="331">
        <v>171</v>
      </c>
      <c r="G18" s="48">
        <v>104.243347683816</v>
      </c>
      <c r="H18" s="331">
        <v>0</v>
      </c>
    </row>
    <row r="19" spans="1:8" s="23" customFormat="1" ht="15.75" customHeight="1" thickBot="1" x14ac:dyDescent="0.3">
      <c r="A19" s="49" t="s">
        <v>554</v>
      </c>
      <c r="B19" s="331">
        <v>201</v>
      </c>
      <c r="C19" s="48">
        <v>21.218456801659102</v>
      </c>
      <c r="D19" s="331">
        <v>23</v>
      </c>
      <c r="E19" s="48">
        <v>4.6320983018578596</v>
      </c>
      <c r="F19" s="331">
        <v>176</v>
      </c>
      <c r="G19" s="48">
        <v>39.0457516806648</v>
      </c>
      <c r="H19" s="331">
        <v>2</v>
      </c>
    </row>
    <row r="20" spans="1:8" s="23" customFormat="1" ht="15.75" customHeight="1" x14ac:dyDescent="0.25">
      <c r="A20" s="51" t="s">
        <v>555</v>
      </c>
      <c r="B20" s="332">
        <v>3257</v>
      </c>
      <c r="C20" s="53">
        <v>21.026674369462299</v>
      </c>
      <c r="D20" s="332">
        <v>514</v>
      </c>
      <c r="E20" s="53">
        <v>6.6970258487060903</v>
      </c>
      <c r="F20" s="332">
        <v>2737</v>
      </c>
      <c r="G20" s="53">
        <v>35.023290446037997</v>
      </c>
      <c r="H20" s="332">
        <v>6</v>
      </c>
    </row>
    <row r="21" spans="1:8" s="23" customFormat="1" ht="15.75" customHeight="1" x14ac:dyDescent="0.25">
      <c r="A21" s="49" t="s">
        <v>556</v>
      </c>
      <c r="B21" s="331">
        <v>69</v>
      </c>
      <c r="C21" s="48">
        <v>5.0968491379763297</v>
      </c>
      <c r="D21" s="331">
        <v>27</v>
      </c>
      <c r="E21" s="48">
        <v>4.0443604998153599</v>
      </c>
      <c r="F21" s="331">
        <v>42</v>
      </c>
      <c r="G21" s="48">
        <v>6.1208314373038997</v>
      </c>
      <c r="H21" s="331">
        <v>0</v>
      </c>
    </row>
    <row r="22" spans="1:8" s="23" customFormat="1" ht="15.75" customHeight="1" x14ac:dyDescent="0.25">
      <c r="A22" s="49" t="s">
        <v>557</v>
      </c>
      <c r="B22" s="331">
        <v>349</v>
      </c>
      <c r="C22" s="48">
        <v>25.3316731672132</v>
      </c>
      <c r="D22" s="331">
        <v>88</v>
      </c>
      <c r="E22" s="48">
        <v>13.1453115143223</v>
      </c>
      <c r="F22" s="331">
        <v>261</v>
      </c>
      <c r="G22" s="48">
        <v>36.849746894958002</v>
      </c>
      <c r="H22" s="331">
        <v>0</v>
      </c>
    </row>
    <row r="23" spans="1:8" s="23" customFormat="1" ht="15.75" customHeight="1" x14ac:dyDescent="0.25">
      <c r="A23" s="49" t="s">
        <v>558</v>
      </c>
      <c r="B23" s="331">
        <v>631</v>
      </c>
      <c r="C23" s="48">
        <v>50.269572588549899</v>
      </c>
      <c r="D23" s="331">
        <v>123</v>
      </c>
      <c r="E23" s="48">
        <v>20.363684420253701</v>
      </c>
      <c r="F23" s="331">
        <v>508</v>
      </c>
      <c r="G23" s="48">
        <v>78.007906209704799</v>
      </c>
      <c r="H23" s="331">
        <v>0</v>
      </c>
    </row>
    <row r="24" spans="1:8" s="23" customFormat="1" ht="15.75" customHeight="1" x14ac:dyDescent="0.25">
      <c r="A24" s="49" t="s">
        <v>559</v>
      </c>
      <c r="B24" s="331">
        <v>629</v>
      </c>
      <c r="C24" s="48">
        <v>55.640774507880799</v>
      </c>
      <c r="D24" s="331">
        <v>112</v>
      </c>
      <c r="E24" s="48">
        <v>20.779675176760801</v>
      </c>
      <c r="F24" s="331">
        <v>513</v>
      </c>
      <c r="G24" s="48">
        <v>86.731923131439402</v>
      </c>
      <c r="H24" s="331">
        <v>4</v>
      </c>
    </row>
    <row r="25" spans="1:8" s="23" customFormat="1" ht="15.75" customHeight="1" x14ac:dyDescent="0.25">
      <c r="A25" s="49" t="s">
        <v>560</v>
      </c>
      <c r="B25" s="331">
        <v>857</v>
      </c>
      <c r="C25" s="48">
        <v>38.942175107022301</v>
      </c>
      <c r="D25" s="331">
        <v>117</v>
      </c>
      <c r="E25" s="48">
        <v>11.0202238093401</v>
      </c>
      <c r="F25" s="331">
        <v>738</v>
      </c>
      <c r="G25" s="48">
        <v>64.7928581630228</v>
      </c>
      <c r="H25" s="331">
        <v>2</v>
      </c>
    </row>
    <row r="26" spans="1:8" s="23" customFormat="1" ht="15.75" customHeight="1" thickBot="1" x14ac:dyDescent="0.3">
      <c r="A26" s="49" t="s">
        <v>561</v>
      </c>
      <c r="B26" s="331">
        <v>720</v>
      </c>
      <c r="C26" s="48">
        <v>15.459942402596401</v>
      </c>
      <c r="D26" s="331">
        <v>45</v>
      </c>
      <c r="E26" s="48">
        <v>1.8687530480396899</v>
      </c>
      <c r="F26" s="331">
        <v>675</v>
      </c>
      <c r="G26" s="48">
        <v>30.011012822576301</v>
      </c>
      <c r="H26" s="331">
        <v>0</v>
      </c>
    </row>
    <row r="27" spans="1:8" s="23" customFormat="1" ht="15.75" customHeight="1" x14ac:dyDescent="0.25">
      <c r="A27" s="51" t="s">
        <v>562</v>
      </c>
      <c r="B27" s="332">
        <v>2058</v>
      </c>
      <c r="C27" s="53">
        <v>14.1293684469198</v>
      </c>
      <c r="D27" s="332">
        <v>307</v>
      </c>
      <c r="E27" s="53">
        <v>4.1970839061390004</v>
      </c>
      <c r="F27" s="332">
        <v>1748</v>
      </c>
      <c r="G27" s="53">
        <v>24.107669854892201</v>
      </c>
      <c r="H27" s="332">
        <v>3</v>
      </c>
    </row>
    <row r="28" spans="1:8" s="23" customFormat="1" ht="15.75" customHeight="1" x14ac:dyDescent="0.25">
      <c r="A28" s="49" t="s">
        <v>563</v>
      </c>
      <c r="B28" s="331">
        <v>28</v>
      </c>
      <c r="C28" s="48">
        <v>3.6196254782284498</v>
      </c>
      <c r="D28" s="331">
        <v>11</v>
      </c>
      <c r="E28" s="48">
        <v>2.9227899816513601</v>
      </c>
      <c r="F28" s="331">
        <v>17</v>
      </c>
      <c r="G28" s="48">
        <v>4.2798739372397296</v>
      </c>
      <c r="H28" s="331">
        <v>0</v>
      </c>
    </row>
    <row r="29" spans="1:8" s="23" customFormat="1" ht="15.75" customHeight="1" x14ac:dyDescent="0.25">
      <c r="A29" s="49" t="s">
        <v>616</v>
      </c>
      <c r="B29" s="331">
        <v>135</v>
      </c>
      <c r="C29" s="48">
        <v>14.8831333054809</v>
      </c>
      <c r="D29" s="331">
        <v>43</v>
      </c>
      <c r="E29" s="48">
        <v>9.8746927113867908</v>
      </c>
      <c r="F29" s="331">
        <v>92</v>
      </c>
      <c r="G29" s="48">
        <v>19.50762444175</v>
      </c>
      <c r="H29" s="331">
        <v>0</v>
      </c>
    </row>
    <row r="30" spans="1:8" s="23" customFormat="1" ht="15.75" customHeight="1" x14ac:dyDescent="0.25">
      <c r="A30" s="49" t="s">
        <v>565</v>
      </c>
      <c r="B30" s="331">
        <v>228</v>
      </c>
      <c r="C30" s="48">
        <v>27.351657579296798</v>
      </c>
      <c r="D30" s="331">
        <v>71</v>
      </c>
      <c r="E30" s="48">
        <v>17.484511337287099</v>
      </c>
      <c r="F30" s="331">
        <v>157</v>
      </c>
      <c r="G30" s="48">
        <v>36.7239592526767</v>
      </c>
      <c r="H30" s="331">
        <v>0</v>
      </c>
    </row>
    <row r="31" spans="1:8" s="23" customFormat="1" ht="15.75" customHeight="1" x14ac:dyDescent="0.25">
      <c r="A31" s="49" t="s">
        <v>566</v>
      </c>
      <c r="B31" s="331">
        <v>333</v>
      </c>
      <c r="C31" s="48">
        <v>40.5042320575524</v>
      </c>
      <c r="D31" s="331">
        <v>59</v>
      </c>
      <c r="E31" s="48">
        <v>14.5178283104096</v>
      </c>
      <c r="F31" s="331">
        <v>274</v>
      </c>
      <c r="G31" s="48">
        <v>65.9066647130322</v>
      </c>
      <c r="H31" s="331">
        <v>0</v>
      </c>
    </row>
    <row r="32" spans="1:8" s="23" customFormat="1" ht="15.75" customHeight="1" x14ac:dyDescent="0.25">
      <c r="A32" s="49" t="s">
        <v>567</v>
      </c>
      <c r="B32" s="331">
        <v>514</v>
      </c>
      <c r="C32" s="48">
        <v>30.426158167690701</v>
      </c>
      <c r="D32" s="331">
        <v>84</v>
      </c>
      <c r="E32" s="48">
        <v>10.2516371094504</v>
      </c>
      <c r="F32" s="331">
        <v>428</v>
      </c>
      <c r="G32" s="48">
        <v>49.197973466088399</v>
      </c>
      <c r="H32" s="331">
        <v>2</v>
      </c>
    </row>
    <row r="33" spans="1:8" s="23" customFormat="1" ht="15.75" customHeight="1" thickBot="1" x14ac:dyDescent="0.3">
      <c r="A33" s="49" t="s">
        <v>568</v>
      </c>
      <c r="B33" s="331">
        <v>820</v>
      </c>
      <c r="C33" s="48">
        <v>11.1570105384714</v>
      </c>
      <c r="D33" s="331">
        <v>39</v>
      </c>
      <c r="E33" s="48">
        <v>1.02628139957575</v>
      </c>
      <c r="F33" s="331">
        <v>780</v>
      </c>
      <c r="G33" s="48">
        <v>21.974853704897601</v>
      </c>
      <c r="H33" s="331">
        <v>1</v>
      </c>
    </row>
    <row r="34" spans="1:8" s="23" customFormat="1" ht="15.75" customHeight="1" x14ac:dyDescent="0.25">
      <c r="A34" s="51" t="s">
        <v>569</v>
      </c>
      <c r="B34" s="332">
        <v>1311</v>
      </c>
      <c r="C34" s="53" t="s">
        <v>248</v>
      </c>
      <c r="D34" s="332">
        <v>232</v>
      </c>
      <c r="E34" s="53" t="s">
        <v>248</v>
      </c>
      <c r="F34" s="332">
        <v>1075</v>
      </c>
      <c r="G34" s="53" t="s">
        <v>248</v>
      </c>
      <c r="H34" s="332">
        <v>4</v>
      </c>
    </row>
    <row r="35" spans="1:8" s="23" customFormat="1" ht="15.75" customHeight="1" x14ac:dyDescent="0.25">
      <c r="A35" s="49" t="s">
        <v>570</v>
      </c>
      <c r="B35" s="331">
        <v>1</v>
      </c>
      <c r="C35" s="48" t="s">
        <v>248</v>
      </c>
      <c r="D35" s="331">
        <v>0</v>
      </c>
      <c r="E35" s="48" t="s">
        <v>248</v>
      </c>
      <c r="F35" s="331">
        <v>1</v>
      </c>
      <c r="G35" s="48" t="s">
        <v>248</v>
      </c>
      <c r="H35" s="331">
        <v>0</v>
      </c>
    </row>
    <row r="36" spans="1:8" s="23" customFormat="1" ht="15.75" customHeight="1" x14ac:dyDescent="0.25">
      <c r="A36" s="49" t="s">
        <v>571</v>
      </c>
      <c r="B36" s="331">
        <v>44</v>
      </c>
      <c r="C36" s="48" t="s">
        <v>248</v>
      </c>
      <c r="D36" s="331">
        <v>18</v>
      </c>
      <c r="E36" s="48" t="s">
        <v>248</v>
      </c>
      <c r="F36" s="331">
        <v>26</v>
      </c>
      <c r="G36" s="48" t="s">
        <v>248</v>
      </c>
      <c r="H36" s="331">
        <v>0</v>
      </c>
    </row>
    <row r="37" spans="1:8" s="23" customFormat="1" ht="15.75" customHeight="1" x14ac:dyDescent="0.25">
      <c r="A37" s="49" t="s">
        <v>572</v>
      </c>
      <c r="B37" s="331">
        <v>140</v>
      </c>
      <c r="C37" s="48" t="s">
        <v>248</v>
      </c>
      <c r="D37" s="331">
        <v>43</v>
      </c>
      <c r="E37" s="48" t="s">
        <v>248</v>
      </c>
      <c r="F37" s="331">
        <v>97</v>
      </c>
      <c r="G37" s="48" t="s">
        <v>248</v>
      </c>
      <c r="H37" s="331">
        <v>0</v>
      </c>
    </row>
    <row r="38" spans="1:8" s="23" customFormat="1" ht="15.75" customHeight="1" x14ac:dyDescent="0.25">
      <c r="A38" s="49" t="s">
        <v>573</v>
      </c>
      <c r="B38" s="331">
        <v>258</v>
      </c>
      <c r="C38" s="48" t="s">
        <v>248</v>
      </c>
      <c r="D38" s="331">
        <v>46</v>
      </c>
      <c r="E38" s="48" t="s">
        <v>248</v>
      </c>
      <c r="F38" s="331">
        <v>210</v>
      </c>
      <c r="G38" s="48" t="s">
        <v>248</v>
      </c>
      <c r="H38" s="331">
        <v>2</v>
      </c>
    </row>
    <row r="39" spans="1:8" s="23" customFormat="1" ht="15.75" customHeight="1" x14ac:dyDescent="0.25">
      <c r="A39" s="49" t="s">
        <v>574</v>
      </c>
      <c r="B39" s="331">
        <v>246</v>
      </c>
      <c r="C39" s="48" t="s">
        <v>248</v>
      </c>
      <c r="D39" s="331">
        <v>46</v>
      </c>
      <c r="E39" s="48" t="s">
        <v>248</v>
      </c>
      <c r="F39" s="331">
        <v>200</v>
      </c>
      <c r="G39" s="48" t="s">
        <v>248</v>
      </c>
      <c r="H39" s="331">
        <v>0</v>
      </c>
    </row>
    <row r="40" spans="1:8" s="23" customFormat="1" ht="15.75" customHeight="1" x14ac:dyDescent="0.25">
      <c r="A40" s="49" t="s">
        <v>575</v>
      </c>
      <c r="B40" s="331">
        <v>338</v>
      </c>
      <c r="C40" s="48" t="s">
        <v>248</v>
      </c>
      <c r="D40" s="331">
        <v>55</v>
      </c>
      <c r="E40" s="48" t="s">
        <v>248</v>
      </c>
      <c r="F40" s="331">
        <v>282</v>
      </c>
      <c r="G40" s="48" t="s">
        <v>248</v>
      </c>
      <c r="H40" s="331">
        <v>1</v>
      </c>
    </row>
    <row r="41" spans="1:8" s="23" customFormat="1" ht="15.75" customHeight="1" x14ac:dyDescent="0.25">
      <c r="A41" s="49" t="s">
        <v>576</v>
      </c>
      <c r="B41" s="331">
        <v>284</v>
      </c>
      <c r="C41" s="48" t="s">
        <v>248</v>
      </c>
      <c r="D41" s="331">
        <v>24</v>
      </c>
      <c r="E41" s="48" t="s">
        <v>248</v>
      </c>
      <c r="F41" s="331">
        <v>259</v>
      </c>
      <c r="G41" s="48" t="s">
        <v>248</v>
      </c>
      <c r="H41" s="331">
        <v>1</v>
      </c>
    </row>
    <row r="42" spans="1:8" s="23" customFormat="1" ht="15.75" customHeight="1" x14ac:dyDescent="0.25">
      <c r="A42" s="49" t="s">
        <v>577</v>
      </c>
      <c r="B42" s="331">
        <v>0</v>
      </c>
      <c r="C42" s="50" t="s">
        <v>248</v>
      </c>
      <c r="D42" s="331">
        <v>0</v>
      </c>
      <c r="E42" s="50" t="s">
        <v>248</v>
      </c>
      <c r="F42" s="331">
        <v>0</v>
      </c>
      <c r="G42" s="50" t="s">
        <v>248</v>
      </c>
      <c r="H42" s="331">
        <v>0</v>
      </c>
    </row>
    <row r="43" spans="1:8" s="23" customFormat="1" ht="24.95" customHeight="1" x14ac:dyDescent="0.25">
      <c r="A43" s="54" t="s">
        <v>578</v>
      </c>
    </row>
    <row r="44" spans="1:8" s="23" customFormat="1" ht="15.95" customHeight="1" x14ac:dyDescent="0.25">
      <c r="A44" s="55" t="s">
        <v>579</v>
      </c>
    </row>
    <row r="45" spans="1:8" s="23" customFormat="1" ht="18" customHeight="1" x14ac:dyDescent="0.25">
      <c r="A45" s="54" t="s">
        <v>288</v>
      </c>
    </row>
    <row r="46" spans="1:8" s="29" customFormat="1" ht="18" customHeight="1" x14ac:dyDescent="0.25">
      <c r="A46" s="54" t="s">
        <v>219</v>
      </c>
      <c r="B46" s="23"/>
      <c r="C46" s="23"/>
      <c r="D46" s="23"/>
      <c r="E46" s="23"/>
      <c r="F46" s="23"/>
      <c r="G46" s="23"/>
    </row>
    <row r="47" spans="1:8" s="29" customFormat="1" ht="20.100000000000001" customHeight="1" x14ac:dyDescent="0.25">
      <c r="A47" s="70" t="s">
        <v>289</v>
      </c>
      <c r="B47" s="23"/>
      <c r="C47" s="23"/>
      <c r="D47" s="23"/>
      <c r="E47" s="23"/>
      <c r="F47" s="23"/>
      <c r="G47" s="23"/>
    </row>
    <row r="48" spans="1:8" s="29" customFormat="1" ht="14.1" customHeight="1" x14ac:dyDescent="0.25">
      <c r="A48" s="71" t="s">
        <v>290</v>
      </c>
      <c r="B48" s="23"/>
      <c r="C48" s="23"/>
      <c r="D48" s="23"/>
      <c r="E48" s="23"/>
      <c r="F48" s="23"/>
      <c r="G48" s="23"/>
    </row>
    <row r="49" spans="1:9" s="29" customFormat="1" ht="20.100000000000001" customHeight="1" x14ac:dyDescent="0.25">
      <c r="A49" s="70" t="s">
        <v>220</v>
      </c>
      <c r="B49" s="31"/>
      <c r="C49" s="31"/>
      <c r="D49" s="31"/>
      <c r="E49" s="31"/>
      <c r="F49" s="31"/>
      <c r="G49" s="31"/>
    </row>
    <row r="50" spans="1:9" s="29" customFormat="1" ht="14.1" customHeight="1" x14ac:dyDescent="0.25">
      <c r="A50" s="71" t="s">
        <v>221</v>
      </c>
      <c r="B50" s="23"/>
      <c r="C50" s="23"/>
      <c r="D50" s="23"/>
      <c r="E50" s="23"/>
      <c r="F50" s="23"/>
      <c r="G50" s="23"/>
    </row>
    <row r="51" spans="1:9" ht="15.75" x14ac:dyDescent="0.25">
      <c r="A51" s="68" t="s">
        <v>140</v>
      </c>
      <c r="E51" s="33"/>
      <c r="I51" s="34"/>
    </row>
  </sheetData>
  <sheetProtection algorithmName="SHA-512" hashValue="keSicfRUpkzqqIBYMIsYXucbcO/M0S4RMqV13z8GIkJBJlORL3sQL1056KMqJoYlAqQwiufeXq2uHjRfiNhVvw==" saltValue="JOGeOhXZPCT29VxLWTT3LA==" spinCount="100000" sheet="1" objects="1" scenarios="1"/>
  <hyperlinks>
    <hyperlink ref="A51" location="'Table of Contents'!A1" display="Click here to return to the Table of Contents" xr:uid="{E5AF6B1F-867C-4F18-B584-2EFC9354236B}"/>
  </hyperlinks>
  <printOptions horizontalCentered="1"/>
  <pageMargins left="0.4" right="0.4" top="0.3" bottom="0.1" header="0.3" footer="0"/>
  <pageSetup scale="77" orientation="portrait" r:id="rId1"/>
  <headerFooter alignWithMargins="0"/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D9D9-00A9-43F4-895D-B98F127C1704}">
  <sheetPr codeName="Sheet44">
    <pageSetUpPr fitToPage="1"/>
  </sheetPr>
  <dimension ref="A1:L72"/>
  <sheetViews>
    <sheetView zoomScaleNormal="100" workbookViewId="0">
      <selection activeCell="K2" sqref="K2"/>
    </sheetView>
  </sheetViews>
  <sheetFormatPr defaultRowHeight="12.75" x14ac:dyDescent="0.2"/>
  <cols>
    <col min="1" max="1" width="23.85546875" style="32" customWidth="1"/>
    <col min="2" max="11" width="10.7109375" style="32" customWidth="1"/>
    <col min="12" max="16384" width="9.140625" style="32"/>
  </cols>
  <sheetData>
    <row r="1" spans="1:11" s="58" customFormat="1" ht="21" customHeight="1" x14ac:dyDescent="0.25">
      <c r="A1" s="11" t="s">
        <v>617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35.1" customHeight="1" x14ac:dyDescent="0.2">
      <c r="A2" s="11" t="s">
        <v>610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18" customFormat="1" ht="38.1" customHeight="1" thickBot="1" x14ac:dyDescent="0.35">
      <c r="A3" s="37" t="s">
        <v>142</v>
      </c>
      <c r="B3" s="321" t="s">
        <v>143</v>
      </c>
      <c r="C3" s="17" t="s">
        <v>144</v>
      </c>
      <c r="D3" s="17" t="s">
        <v>145</v>
      </c>
      <c r="E3" s="17" t="s">
        <v>146</v>
      </c>
      <c r="F3" s="17" t="s">
        <v>147</v>
      </c>
      <c r="G3" s="324" t="s">
        <v>148</v>
      </c>
      <c r="H3" s="17" t="s">
        <v>149</v>
      </c>
      <c r="I3" s="17" t="s">
        <v>150</v>
      </c>
      <c r="J3" s="17" t="s">
        <v>151</v>
      </c>
      <c r="K3" s="17" t="s">
        <v>152</v>
      </c>
    </row>
    <row r="4" spans="1:11" s="23" customFormat="1" ht="18" customHeight="1" x14ac:dyDescent="0.25">
      <c r="A4" s="19" t="s">
        <v>154</v>
      </c>
      <c r="B4" s="322">
        <v>653</v>
      </c>
      <c r="C4" s="20">
        <v>898</v>
      </c>
      <c r="D4" s="20">
        <v>1164</v>
      </c>
      <c r="E4" s="20">
        <v>1360</v>
      </c>
      <c r="F4" s="20">
        <v>1254</v>
      </c>
      <c r="G4" s="325">
        <v>3.3103114665487201</v>
      </c>
      <c r="H4" s="21">
        <v>4.5253361484031496</v>
      </c>
      <c r="I4" s="21">
        <v>5.8364048651376699</v>
      </c>
      <c r="J4" s="21">
        <v>6.8027456273243896</v>
      </c>
      <c r="K4" s="21">
        <v>6.2658917690087002</v>
      </c>
    </row>
    <row r="5" spans="1:11" s="80" customFormat="1" ht="15" customHeight="1" x14ac:dyDescent="0.25">
      <c r="A5" s="24" t="s">
        <v>156</v>
      </c>
      <c r="B5" s="323">
        <v>9</v>
      </c>
      <c r="C5" s="25">
        <v>18</v>
      </c>
      <c r="D5" s="25">
        <v>16</v>
      </c>
      <c r="E5" s="25">
        <v>28</v>
      </c>
      <c r="F5" s="25">
        <v>39</v>
      </c>
      <c r="G5" s="326">
        <v>1.08036120170357</v>
      </c>
      <c r="H5" s="26">
        <v>2.1424050338414902</v>
      </c>
      <c r="I5" s="26">
        <v>1.88921244745284</v>
      </c>
      <c r="J5" s="26">
        <v>3.28691593629698</v>
      </c>
      <c r="K5" s="26">
        <v>4.5726501787538396</v>
      </c>
    </row>
    <row r="6" spans="1:11" s="80" customFormat="1" ht="16.5" customHeight="1" x14ac:dyDescent="0.25">
      <c r="A6" s="23" t="s">
        <v>157</v>
      </c>
      <c r="B6" s="323">
        <v>0</v>
      </c>
      <c r="C6" s="25">
        <v>1</v>
      </c>
      <c r="D6" s="25">
        <v>0</v>
      </c>
      <c r="E6" s="25">
        <v>2</v>
      </c>
      <c r="F6" s="25">
        <v>2</v>
      </c>
      <c r="G6" s="326">
        <v>0</v>
      </c>
      <c r="H6" s="26">
        <v>1.61210833538733</v>
      </c>
      <c r="I6" s="26">
        <v>0</v>
      </c>
      <c r="J6" s="26">
        <v>3.1895652575604201</v>
      </c>
      <c r="K6" s="26">
        <v>3.1898373379459901</v>
      </c>
    </row>
    <row r="7" spans="1:11" s="80" customFormat="1" ht="15" customHeight="1" x14ac:dyDescent="0.25">
      <c r="A7" s="24" t="s">
        <v>158</v>
      </c>
      <c r="B7" s="323">
        <v>0</v>
      </c>
      <c r="C7" s="25">
        <v>0</v>
      </c>
      <c r="D7" s="25">
        <v>0</v>
      </c>
      <c r="E7" s="25">
        <v>0</v>
      </c>
      <c r="F7" s="25">
        <v>0</v>
      </c>
      <c r="G7" s="326">
        <v>0</v>
      </c>
      <c r="H7" s="26">
        <v>0</v>
      </c>
      <c r="I7" s="26">
        <v>0</v>
      </c>
      <c r="J7" s="26">
        <v>0</v>
      </c>
      <c r="K7" s="26">
        <v>0</v>
      </c>
    </row>
    <row r="8" spans="1:11" s="80" customFormat="1" ht="15" customHeight="1" x14ac:dyDescent="0.25">
      <c r="A8" s="24" t="s">
        <v>159</v>
      </c>
      <c r="B8" s="323" t="s">
        <v>230</v>
      </c>
      <c r="C8" s="25">
        <v>0</v>
      </c>
      <c r="D8" s="25" t="s">
        <v>230</v>
      </c>
      <c r="E8" s="25" t="s">
        <v>230</v>
      </c>
      <c r="F8" s="25" t="s">
        <v>230</v>
      </c>
      <c r="G8" s="326" t="s">
        <v>230</v>
      </c>
      <c r="H8" s="26">
        <v>0</v>
      </c>
      <c r="I8" s="26" t="s">
        <v>230</v>
      </c>
      <c r="J8" s="26" t="s">
        <v>230</v>
      </c>
      <c r="K8" s="26" t="s">
        <v>230</v>
      </c>
    </row>
    <row r="9" spans="1:11" s="80" customFormat="1" ht="15" customHeight="1" x14ac:dyDescent="0.25">
      <c r="A9" s="24" t="s">
        <v>160</v>
      </c>
      <c r="B9" s="323">
        <v>5</v>
      </c>
      <c r="C9" s="25">
        <v>4</v>
      </c>
      <c r="D9" s="25">
        <v>7</v>
      </c>
      <c r="E9" s="25">
        <v>10</v>
      </c>
      <c r="F9" s="25">
        <v>15</v>
      </c>
      <c r="G9" s="326">
        <v>4.3566180713774596</v>
      </c>
      <c r="H9" s="26">
        <v>3.46821151166032</v>
      </c>
      <c r="I9" s="26">
        <v>6.0623151406823998</v>
      </c>
      <c r="J9" s="26">
        <v>9.1305102284149005</v>
      </c>
      <c r="K9" s="26">
        <v>14.2196298444667</v>
      </c>
    </row>
    <row r="10" spans="1:11" s="80" customFormat="1" ht="15" customHeight="1" x14ac:dyDescent="0.25">
      <c r="A10" s="24" t="s">
        <v>161</v>
      </c>
      <c r="B10" s="323">
        <v>0</v>
      </c>
      <c r="C10" s="25">
        <v>0</v>
      </c>
      <c r="D10" s="25">
        <v>0</v>
      </c>
      <c r="E10" s="25">
        <v>0</v>
      </c>
      <c r="F10" s="25">
        <v>0</v>
      </c>
      <c r="G10" s="326">
        <v>0</v>
      </c>
      <c r="H10" s="26">
        <v>0</v>
      </c>
      <c r="I10" s="26">
        <v>0</v>
      </c>
      <c r="J10" s="26">
        <v>0</v>
      </c>
      <c r="K10" s="26">
        <v>0</v>
      </c>
    </row>
    <row r="11" spans="1:11" s="80" customFormat="1" ht="15" customHeight="1" x14ac:dyDescent="0.25">
      <c r="A11" s="24" t="s">
        <v>162</v>
      </c>
      <c r="B11" s="323">
        <v>0</v>
      </c>
      <c r="C11" s="25" t="s">
        <v>230</v>
      </c>
      <c r="D11" s="25">
        <v>0</v>
      </c>
      <c r="E11" s="25" t="s">
        <v>230</v>
      </c>
      <c r="F11" s="25">
        <v>0</v>
      </c>
      <c r="G11" s="326">
        <v>0</v>
      </c>
      <c r="H11" s="26" t="s">
        <v>230</v>
      </c>
      <c r="I11" s="26">
        <v>0</v>
      </c>
      <c r="J11" s="26" t="s">
        <v>230</v>
      </c>
      <c r="K11" s="26">
        <v>0</v>
      </c>
    </row>
    <row r="12" spans="1:11" s="80" customFormat="1" ht="15" customHeight="1" x14ac:dyDescent="0.25">
      <c r="A12" s="27" t="s">
        <v>163</v>
      </c>
      <c r="B12" s="323">
        <v>6</v>
      </c>
      <c r="C12" s="25">
        <v>3</v>
      </c>
      <c r="D12" s="25">
        <v>17</v>
      </c>
      <c r="E12" s="25">
        <v>20</v>
      </c>
      <c r="F12" s="25">
        <v>24</v>
      </c>
      <c r="G12" s="326">
        <v>1.03721936221852</v>
      </c>
      <c r="H12" s="26">
        <v>0.51463405079270197</v>
      </c>
      <c r="I12" s="26">
        <v>2.89865527506793</v>
      </c>
      <c r="J12" s="26">
        <v>3.3977828124033</v>
      </c>
      <c r="K12" s="26">
        <v>4.0670092440022403</v>
      </c>
    </row>
    <row r="13" spans="1:11" s="80" customFormat="1" ht="15" customHeight="1" x14ac:dyDescent="0.25">
      <c r="A13" s="24" t="s">
        <v>164</v>
      </c>
      <c r="B13" s="323" t="s">
        <v>230</v>
      </c>
      <c r="C13" s="25">
        <v>0</v>
      </c>
      <c r="D13" s="25" t="s">
        <v>230</v>
      </c>
      <c r="E13" s="25">
        <v>0</v>
      </c>
      <c r="F13" s="25">
        <v>0</v>
      </c>
      <c r="G13" s="326" t="s">
        <v>230</v>
      </c>
      <c r="H13" s="26">
        <v>0</v>
      </c>
      <c r="I13" s="26" t="s">
        <v>230</v>
      </c>
      <c r="J13" s="26">
        <v>0</v>
      </c>
      <c r="K13" s="26">
        <v>0</v>
      </c>
    </row>
    <row r="14" spans="1:11" s="80" customFormat="1" ht="15" customHeight="1" x14ac:dyDescent="0.25">
      <c r="A14" s="24" t="s">
        <v>165</v>
      </c>
      <c r="B14" s="323">
        <v>0</v>
      </c>
      <c r="C14" s="25">
        <v>0</v>
      </c>
      <c r="D14" s="25">
        <v>0</v>
      </c>
      <c r="E14" s="25">
        <v>1</v>
      </c>
      <c r="F14" s="25">
        <v>2</v>
      </c>
      <c r="G14" s="326">
        <v>0</v>
      </c>
      <c r="H14" s="26">
        <v>0</v>
      </c>
      <c r="I14" s="26">
        <v>0</v>
      </c>
      <c r="J14" s="26">
        <v>1.0575286490362501</v>
      </c>
      <c r="K14" s="26">
        <v>2.07178726322651</v>
      </c>
    </row>
    <row r="15" spans="1:11" s="80" customFormat="1" ht="15" customHeight="1" x14ac:dyDescent="0.25">
      <c r="A15" s="24" t="s">
        <v>166</v>
      </c>
      <c r="B15" s="323">
        <v>125</v>
      </c>
      <c r="C15" s="25">
        <v>112</v>
      </c>
      <c r="D15" s="25">
        <v>66</v>
      </c>
      <c r="E15" s="25">
        <v>64</v>
      </c>
      <c r="F15" s="25">
        <v>48</v>
      </c>
      <c r="G15" s="326">
        <v>25.3011339786921</v>
      </c>
      <c r="H15" s="26">
        <v>22.4475374311988</v>
      </c>
      <c r="I15" s="26">
        <v>13.0778812940009</v>
      </c>
      <c r="J15" s="26">
        <v>12.5601425019919</v>
      </c>
      <c r="K15" s="26">
        <v>9.3404763504172106</v>
      </c>
    </row>
    <row r="16" spans="1:11" s="80" customFormat="1" ht="15" customHeight="1" x14ac:dyDescent="0.25">
      <c r="A16" s="24" t="s">
        <v>167</v>
      </c>
      <c r="B16" s="323">
        <v>0</v>
      </c>
      <c r="C16" s="25" t="s">
        <v>230</v>
      </c>
      <c r="D16" s="25" t="s">
        <v>230</v>
      </c>
      <c r="E16" s="25">
        <v>0</v>
      </c>
      <c r="F16" s="25" t="s">
        <v>230</v>
      </c>
      <c r="G16" s="326">
        <v>0</v>
      </c>
      <c r="H16" s="26" t="s">
        <v>230</v>
      </c>
      <c r="I16" s="26" t="s">
        <v>230</v>
      </c>
      <c r="J16" s="26">
        <v>0</v>
      </c>
      <c r="K16" s="26" t="s">
        <v>230</v>
      </c>
    </row>
    <row r="17" spans="1:11" s="80" customFormat="1" ht="15" customHeight="1" x14ac:dyDescent="0.25">
      <c r="A17" s="27" t="s">
        <v>168</v>
      </c>
      <c r="B17" s="323">
        <v>1</v>
      </c>
      <c r="C17" s="25">
        <v>1</v>
      </c>
      <c r="D17" s="25">
        <v>3</v>
      </c>
      <c r="E17" s="25">
        <v>2</v>
      </c>
      <c r="F17" s="25">
        <v>0</v>
      </c>
      <c r="G17" s="326">
        <v>1.5037568338463201</v>
      </c>
      <c r="H17" s="26">
        <v>1.5024395039129199</v>
      </c>
      <c r="I17" s="26">
        <v>4.5033844812652797</v>
      </c>
      <c r="J17" s="26">
        <v>3.0148112173950001</v>
      </c>
      <c r="K17" s="26">
        <v>0</v>
      </c>
    </row>
    <row r="18" spans="1:11" s="80" customFormat="1" ht="15" customHeight="1" x14ac:dyDescent="0.25">
      <c r="A18" s="24" t="s">
        <v>169</v>
      </c>
      <c r="B18" s="323">
        <v>2</v>
      </c>
      <c r="C18" s="25">
        <v>5</v>
      </c>
      <c r="D18" s="25">
        <v>3</v>
      </c>
      <c r="E18" s="25">
        <v>5</v>
      </c>
      <c r="F18" s="25">
        <v>3</v>
      </c>
      <c r="G18" s="326">
        <v>2.19172041532291</v>
      </c>
      <c r="H18" s="26">
        <v>5.4051531087515503</v>
      </c>
      <c r="I18" s="26">
        <v>3.2094943713599799</v>
      </c>
      <c r="J18" s="26">
        <v>5.3312629602771002</v>
      </c>
      <c r="K18" s="26">
        <v>3.20839408262104</v>
      </c>
    </row>
    <row r="19" spans="1:11" s="80" customFormat="1" ht="15" customHeight="1" x14ac:dyDescent="0.25">
      <c r="A19" s="24" t="s">
        <v>170</v>
      </c>
      <c r="B19" s="323" t="s">
        <v>230</v>
      </c>
      <c r="C19" s="25">
        <v>0</v>
      </c>
      <c r="D19" s="25">
        <v>0</v>
      </c>
      <c r="E19" s="25">
        <v>0</v>
      </c>
      <c r="F19" s="25">
        <v>0</v>
      </c>
      <c r="G19" s="326" t="s">
        <v>230</v>
      </c>
      <c r="H19" s="26">
        <v>0</v>
      </c>
      <c r="I19" s="26">
        <v>0</v>
      </c>
      <c r="J19" s="26">
        <v>0</v>
      </c>
      <c r="K19" s="26">
        <v>0</v>
      </c>
    </row>
    <row r="20" spans="1:11" s="80" customFormat="1" ht="15" customHeight="1" x14ac:dyDescent="0.25">
      <c r="A20" s="24" t="s">
        <v>171</v>
      </c>
      <c r="B20" s="323">
        <v>67</v>
      </c>
      <c r="C20" s="25">
        <v>79</v>
      </c>
      <c r="D20" s="25">
        <v>95</v>
      </c>
      <c r="E20" s="25">
        <v>89</v>
      </c>
      <c r="F20" s="25">
        <v>56</v>
      </c>
      <c r="G20" s="326">
        <v>15.4860909034117</v>
      </c>
      <c r="H20" s="26">
        <v>18.054165287453799</v>
      </c>
      <c r="I20" s="26">
        <v>21.481400986582599</v>
      </c>
      <c r="J20" s="26">
        <v>19.9105022972571</v>
      </c>
      <c r="K20" s="26">
        <v>12.4778221689532</v>
      </c>
    </row>
    <row r="21" spans="1:11" s="80" customFormat="1" ht="15" customHeight="1" x14ac:dyDescent="0.25">
      <c r="A21" s="24" t="s">
        <v>172</v>
      </c>
      <c r="B21" s="323">
        <v>3</v>
      </c>
      <c r="C21" s="25">
        <v>16</v>
      </c>
      <c r="D21" s="25">
        <v>22</v>
      </c>
      <c r="E21" s="25">
        <v>9</v>
      </c>
      <c r="F21" s="25">
        <v>12</v>
      </c>
      <c r="G21" s="326">
        <v>4.4399769995902103</v>
      </c>
      <c r="H21" s="26">
        <v>23.458154842177699</v>
      </c>
      <c r="I21" s="26">
        <v>31.860293823090601</v>
      </c>
      <c r="J21" s="26">
        <v>12.8785960005898</v>
      </c>
      <c r="K21" s="26">
        <v>17.013409956318601</v>
      </c>
    </row>
    <row r="22" spans="1:11" s="80" customFormat="1" ht="15" customHeight="1" x14ac:dyDescent="0.25">
      <c r="A22" s="24" t="s">
        <v>173</v>
      </c>
      <c r="B22" s="323">
        <v>0</v>
      </c>
      <c r="C22" s="25">
        <v>0</v>
      </c>
      <c r="D22" s="25">
        <v>2</v>
      </c>
      <c r="E22" s="25">
        <v>0</v>
      </c>
      <c r="F22" s="25">
        <v>7</v>
      </c>
      <c r="G22" s="326">
        <v>0</v>
      </c>
      <c r="H22" s="26">
        <v>0</v>
      </c>
      <c r="I22" s="26">
        <v>6.2451602289409003</v>
      </c>
      <c r="J22" s="26">
        <v>0</v>
      </c>
      <c r="K22" s="26">
        <v>22.0456487277207</v>
      </c>
    </row>
    <row r="23" spans="1:11" s="80" customFormat="1" ht="15" customHeight="1" x14ac:dyDescent="0.25">
      <c r="A23" s="24" t="s">
        <v>174</v>
      </c>
      <c r="B23" s="323">
        <v>0</v>
      </c>
      <c r="C23" s="25">
        <v>0</v>
      </c>
      <c r="D23" s="25">
        <v>0</v>
      </c>
      <c r="E23" s="25">
        <v>0</v>
      </c>
      <c r="F23" s="25" t="s">
        <v>230</v>
      </c>
      <c r="G23" s="326">
        <v>0</v>
      </c>
      <c r="H23" s="26">
        <v>0</v>
      </c>
      <c r="I23" s="26">
        <v>0</v>
      </c>
      <c r="J23" s="26">
        <v>0</v>
      </c>
      <c r="K23" s="26" t="s">
        <v>230</v>
      </c>
    </row>
    <row r="24" spans="1:11" s="80" customFormat="1" ht="15" customHeight="1" x14ac:dyDescent="0.25">
      <c r="A24" s="24" t="s">
        <v>175</v>
      </c>
      <c r="B24" s="323">
        <v>165</v>
      </c>
      <c r="C24" s="25">
        <v>204</v>
      </c>
      <c r="D24" s="25">
        <v>294</v>
      </c>
      <c r="E24" s="25">
        <v>388</v>
      </c>
      <c r="F24" s="25">
        <v>378</v>
      </c>
      <c r="G24" s="326">
        <v>3.1985134197871199</v>
      </c>
      <c r="H24" s="26">
        <v>3.9441473949628398</v>
      </c>
      <c r="I24" s="26">
        <v>5.6798875290540796</v>
      </c>
      <c r="J24" s="26">
        <v>7.5079816240435298</v>
      </c>
      <c r="K24" s="26">
        <v>7.3382142847978296</v>
      </c>
    </row>
    <row r="25" spans="1:11" s="80" customFormat="1" ht="16.5" customHeight="1" x14ac:dyDescent="0.25">
      <c r="A25" s="23" t="s">
        <v>176</v>
      </c>
      <c r="B25" s="323">
        <v>12</v>
      </c>
      <c r="C25" s="25">
        <v>15</v>
      </c>
      <c r="D25" s="25">
        <v>20</v>
      </c>
      <c r="E25" s="25">
        <v>24</v>
      </c>
      <c r="F25" s="25">
        <v>16</v>
      </c>
      <c r="G25" s="326">
        <v>4.9375072377275799</v>
      </c>
      <c r="H25" s="26">
        <v>6.1675623801715203</v>
      </c>
      <c r="I25" s="26">
        <v>8.2455667096605403</v>
      </c>
      <c r="J25" s="26">
        <v>9.9278535199915297</v>
      </c>
      <c r="K25" s="26">
        <v>6.6449556592027497</v>
      </c>
    </row>
    <row r="26" spans="1:11" s="80" customFormat="1" ht="16.5" customHeight="1" x14ac:dyDescent="0.25">
      <c r="A26" s="23" t="s">
        <v>177</v>
      </c>
      <c r="B26" s="323">
        <v>1</v>
      </c>
      <c r="C26" s="25">
        <v>0</v>
      </c>
      <c r="D26" s="25">
        <v>3</v>
      </c>
      <c r="E26" s="25">
        <v>1</v>
      </c>
      <c r="F26" s="25">
        <v>1</v>
      </c>
      <c r="G26" s="326">
        <v>1.3734323218188</v>
      </c>
      <c r="H26" s="26">
        <v>0</v>
      </c>
      <c r="I26" s="26">
        <v>4.0573770045150797</v>
      </c>
      <c r="J26" s="26">
        <v>1.34521194837692</v>
      </c>
      <c r="K26" s="26">
        <v>1.3474510954866701</v>
      </c>
    </row>
    <row r="27" spans="1:11" s="80" customFormat="1" ht="15" customHeight="1" x14ac:dyDescent="0.25">
      <c r="A27" s="24" t="s">
        <v>178</v>
      </c>
      <c r="B27" s="323">
        <v>4</v>
      </c>
      <c r="C27" s="25">
        <v>6</v>
      </c>
      <c r="D27" s="25">
        <v>6</v>
      </c>
      <c r="E27" s="25">
        <v>6</v>
      </c>
      <c r="F27" s="25">
        <v>4</v>
      </c>
      <c r="G27" s="326">
        <v>4.9841809722334496</v>
      </c>
      <c r="H27" s="26">
        <v>7.4019881102282596</v>
      </c>
      <c r="I27" s="26">
        <v>7.3354802224738203</v>
      </c>
      <c r="J27" s="26">
        <v>7.3581232486949402</v>
      </c>
      <c r="K27" s="26">
        <v>4.8718448786842696</v>
      </c>
    </row>
    <row r="28" spans="1:11" s="23" customFormat="1" ht="15" customHeight="1" x14ac:dyDescent="0.25">
      <c r="A28" s="24" t="s">
        <v>179</v>
      </c>
      <c r="B28" s="323">
        <v>1</v>
      </c>
      <c r="C28" s="25">
        <v>1</v>
      </c>
      <c r="D28" s="25">
        <v>0</v>
      </c>
      <c r="E28" s="25">
        <v>1</v>
      </c>
      <c r="F28" s="25">
        <v>2</v>
      </c>
      <c r="G28" s="326">
        <v>0.75496274303557998</v>
      </c>
      <c r="H28" s="26">
        <v>0.75746744836234603</v>
      </c>
      <c r="I28" s="26">
        <v>0</v>
      </c>
      <c r="J28" s="26">
        <v>0.76081731839071998</v>
      </c>
      <c r="K28" s="26">
        <v>1.5307649879134599</v>
      </c>
    </row>
    <row r="29" spans="1:11" s="23" customFormat="1" ht="15" customHeight="1" x14ac:dyDescent="0.25">
      <c r="A29" s="24" t="s">
        <v>180</v>
      </c>
      <c r="B29" s="323">
        <v>0</v>
      </c>
      <c r="C29" s="25">
        <v>0</v>
      </c>
      <c r="D29" s="25" t="s">
        <v>230</v>
      </c>
      <c r="E29" s="25">
        <v>0</v>
      </c>
      <c r="F29" s="25" t="s">
        <v>230</v>
      </c>
      <c r="G29" s="326">
        <v>0</v>
      </c>
      <c r="H29" s="26">
        <v>0</v>
      </c>
      <c r="I29" s="26" t="s">
        <v>230</v>
      </c>
      <c r="J29" s="26">
        <v>0</v>
      </c>
      <c r="K29" s="26" t="s">
        <v>230</v>
      </c>
    </row>
    <row r="30" spans="1:11" s="23" customFormat="1" ht="15" customHeight="1" x14ac:dyDescent="0.25">
      <c r="A30" s="24" t="s">
        <v>181</v>
      </c>
      <c r="B30" s="323">
        <v>0</v>
      </c>
      <c r="C30" s="25">
        <v>0</v>
      </c>
      <c r="D30" s="25">
        <v>2</v>
      </c>
      <c r="E30" s="25">
        <v>0</v>
      </c>
      <c r="F30" s="25">
        <v>3</v>
      </c>
      <c r="G30" s="326">
        <v>0</v>
      </c>
      <c r="H30" s="26">
        <v>0</v>
      </c>
      <c r="I30" s="26">
        <v>4.5094256139762097</v>
      </c>
      <c r="J30" s="26">
        <v>0</v>
      </c>
      <c r="K30" s="26">
        <v>6.82689374299364</v>
      </c>
    </row>
    <row r="31" spans="1:11" s="23" customFormat="1" ht="15" customHeight="1" x14ac:dyDescent="0.25">
      <c r="A31" s="24" t="s">
        <v>182</v>
      </c>
      <c r="B31" s="323">
        <v>1</v>
      </c>
      <c r="C31" s="25">
        <v>11</v>
      </c>
      <c r="D31" s="25">
        <v>8</v>
      </c>
      <c r="E31" s="25">
        <v>13</v>
      </c>
      <c r="F31" s="25">
        <v>4</v>
      </c>
      <c r="G31" s="326">
        <v>0.74305055385005403</v>
      </c>
      <c r="H31" s="26">
        <v>8.0504173307335805</v>
      </c>
      <c r="I31" s="26">
        <v>5.8006241573143997</v>
      </c>
      <c r="J31" s="26">
        <v>9.3098219762790393</v>
      </c>
      <c r="K31" s="26">
        <v>2.8314203703913901</v>
      </c>
    </row>
    <row r="32" spans="1:11" s="23" customFormat="1" ht="15" customHeight="1" x14ac:dyDescent="0.25">
      <c r="A32" s="24" t="s">
        <v>183</v>
      </c>
      <c r="B32" s="323">
        <v>0</v>
      </c>
      <c r="C32" s="25">
        <v>0</v>
      </c>
      <c r="D32" s="25">
        <v>0</v>
      </c>
      <c r="E32" s="25">
        <v>0</v>
      </c>
      <c r="F32" s="25">
        <v>0</v>
      </c>
      <c r="G32" s="326">
        <v>0</v>
      </c>
      <c r="H32" s="26">
        <v>0</v>
      </c>
      <c r="I32" s="26">
        <v>0</v>
      </c>
      <c r="J32" s="26">
        <v>0</v>
      </c>
      <c r="K32" s="26">
        <v>0</v>
      </c>
    </row>
    <row r="33" spans="1:11" s="23" customFormat="1" ht="15" customHeight="1" x14ac:dyDescent="0.25">
      <c r="A33" s="24" t="s">
        <v>184</v>
      </c>
      <c r="B33" s="323">
        <v>0</v>
      </c>
      <c r="C33" s="25">
        <v>0</v>
      </c>
      <c r="D33" s="25">
        <v>0</v>
      </c>
      <c r="E33" s="25">
        <v>0</v>
      </c>
      <c r="F33" s="25">
        <v>0</v>
      </c>
      <c r="G33" s="326">
        <v>0</v>
      </c>
      <c r="H33" s="26">
        <v>0</v>
      </c>
      <c r="I33" s="26">
        <v>0</v>
      </c>
      <c r="J33" s="26">
        <v>0</v>
      </c>
      <c r="K33" s="26">
        <v>0</v>
      </c>
    </row>
    <row r="34" spans="1:11" s="23" customFormat="1" ht="15" customHeight="1" x14ac:dyDescent="0.25">
      <c r="A34" s="24" t="s">
        <v>185</v>
      </c>
      <c r="B34" s="323">
        <v>3</v>
      </c>
      <c r="C34" s="25">
        <v>3</v>
      </c>
      <c r="D34" s="25">
        <v>7</v>
      </c>
      <c r="E34" s="25">
        <v>3</v>
      </c>
      <c r="F34" s="25">
        <v>3</v>
      </c>
      <c r="G34" s="326">
        <v>1.3952744781822599</v>
      </c>
      <c r="H34" s="26">
        <v>1.3919650444412699</v>
      </c>
      <c r="I34" s="26">
        <v>3.23418211439331</v>
      </c>
      <c r="J34" s="26">
        <v>1.37833026966994</v>
      </c>
      <c r="K34" s="26">
        <v>1.38373971733763</v>
      </c>
    </row>
    <row r="35" spans="1:11" s="23" customFormat="1" ht="15" customHeight="1" x14ac:dyDescent="0.25">
      <c r="A35" s="24" t="s">
        <v>186</v>
      </c>
      <c r="B35" s="323">
        <v>0</v>
      </c>
      <c r="C35" s="25">
        <v>0</v>
      </c>
      <c r="D35" s="25">
        <v>1</v>
      </c>
      <c r="E35" s="25">
        <v>3</v>
      </c>
      <c r="F35" s="25">
        <v>2</v>
      </c>
      <c r="G35" s="326">
        <v>0</v>
      </c>
      <c r="H35" s="26">
        <v>0</v>
      </c>
      <c r="I35" s="26">
        <v>1.42901431291456</v>
      </c>
      <c r="J35" s="26">
        <v>4.2944807085087104</v>
      </c>
      <c r="K35" s="26">
        <v>2.8716436024609</v>
      </c>
    </row>
    <row r="36" spans="1:11" s="23" customFormat="1" ht="15" customHeight="1" x14ac:dyDescent="0.25">
      <c r="A36" s="24" t="s">
        <v>187</v>
      </c>
      <c r="B36" s="323">
        <v>0</v>
      </c>
      <c r="C36" s="25">
        <v>0</v>
      </c>
      <c r="D36" s="25">
        <v>4</v>
      </c>
      <c r="E36" s="25">
        <v>0</v>
      </c>
      <c r="F36" s="25">
        <v>1</v>
      </c>
      <c r="G36" s="326">
        <v>0</v>
      </c>
      <c r="H36" s="26">
        <v>0</v>
      </c>
      <c r="I36" s="26">
        <v>8.1299016266735507</v>
      </c>
      <c r="J36" s="26">
        <v>0</v>
      </c>
      <c r="K36" s="26">
        <v>2.0359829940187901</v>
      </c>
    </row>
    <row r="37" spans="1:11" s="23" customFormat="1" ht="15" customHeight="1" x14ac:dyDescent="0.25">
      <c r="A37" s="24" t="s">
        <v>188</v>
      </c>
      <c r="B37" s="323">
        <v>13</v>
      </c>
      <c r="C37" s="25">
        <v>17</v>
      </c>
      <c r="D37" s="25">
        <v>36</v>
      </c>
      <c r="E37" s="25">
        <v>40</v>
      </c>
      <c r="F37" s="25">
        <v>55</v>
      </c>
      <c r="G37" s="326">
        <v>0.81280613274458002</v>
      </c>
      <c r="H37" s="26">
        <v>1.05662454083482</v>
      </c>
      <c r="I37" s="26">
        <v>2.2329360076056499</v>
      </c>
      <c r="J37" s="26">
        <v>2.4830019773977301</v>
      </c>
      <c r="K37" s="26">
        <v>3.41968575753403</v>
      </c>
    </row>
    <row r="38" spans="1:11" s="23" customFormat="1" ht="15" customHeight="1" x14ac:dyDescent="0.25">
      <c r="A38" s="24" t="s">
        <v>189</v>
      </c>
      <c r="B38" s="323">
        <v>0</v>
      </c>
      <c r="C38" s="25">
        <v>2</v>
      </c>
      <c r="D38" s="25">
        <v>2</v>
      </c>
      <c r="E38" s="25">
        <v>0</v>
      </c>
      <c r="F38" s="25">
        <v>1</v>
      </c>
      <c r="G38" s="326">
        <v>0</v>
      </c>
      <c r="H38" s="26">
        <v>1.0188442282386001</v>
      </c>
      <c r="I38" s="26">
        <v>1.0019614809445001</v>
      </c>
      <c r="J38" s="26">
        <v>0</v>
      </c>
      <c r="K38" s="26">
        <v>0.49188765532784401</v>
      </c>
    </row>
    <row r="39" spans="1:11" s="23" customFormat="1" ht="15" customHeight="1" x14ac:dyDescent="0.25">
      <c r="A39" s="24" t="s">
        <v>190</v>
      </c>
      <c r="B39" s="323">
        <v>0</v>
      </c>
      <c r="C39" s="25">
        <v>0</v>
      </c>
      <c r="D39" s="25" t="s">
        <v>230</v>
      </c>
      <c r="E39" s="25">
        <v>0</v>
      </c>
      <c r="F39" s="25">
        <v>0</v>
      </c>
      <c r="G39" s="326">
        <v>0</v>
      </c>
      <c r="H39" s="26">
        <v>0</v>
      </c>
      <c r="I39" s="26" t="s">
        <v>230</v>
      </c>
      <c r="J39" s="26">
        <v>0</v>
      </c>
      <c r="K39" s="26">
        <v>0</v>
      </c>
    </row>
    <row r="40" spans="1:11" s="23" customFormat="1" ht="15" customHeight="1" x14ac:dyDescent="0.25">
      <c r="A40" s="24" t="s">
        <v>191</v>
      </c>
      <c r="B40" s="323">
        <v>9</v>
      </c>
      <c r="C40" s="25">
        <v>27</v>
      </c>
      <c r="D40" s="25">
        <v>40</v>
      </c>
      <c r="E40" s="25">
        <v>45</v>
      </c>
      <c r="F40" s="25">
        <v>67</v>
      </c>
      <c r="G40" s="326">
        <v>0.75824496574450495</v>
      </c>
      <c r="H40" s="26">
        <v>2.2490580331391499</v>
      </c>
      <c r="I40" s="26">
        <v>3.2939459698337901</v>
      </c>
      <c r="J40" s="26">
        <v>3.6753374301005799</v>
      </c>
      <c r="K40" s="26">
        <v>5.4181425030773598</v>
      </c>
    </row>
    <row r="41" spans="1:11" s="23" customFormat="1" ht="15" customHeight="1" x14ac:dyDescent="0.25">
      <c r="A41" s="24" t="s">
        <v>192</v>
      </c>
      <c r="B41" s="323">
        <v>20</v>
      </c>
      <c r="C41" s="25">
        <v>36</v>
      </c>
      <c r="D41" s="25">
        <v>54</v>
      </c>
      <c r="E41" s="25">
        <v>81</v>
      </c>
      <c r="F41" s="25">
        <v>54</v>
      </c>
      <c r="G41" s="326">
        <v>2.6189047317946899</v>
      </c>
      <c r="H41" s="26">
        <v>4.6622494204104203</v>
      </c>
      <c r="I41" s="26">
        <v>6.9281835642591103</v>
      </c>
      <c r="J41" s="26">
        <v>10.279578196261401</v>
      </c>
      <c r="K41" s="26">
        <v>6.7797622500863799</v>
      </c>
    </row>
    <row r="42" spans="1:11" s="23" customFormat="1" ht="15" customHeight="1" x14ac:dyDescent="0.25">
      <c r="A42" s="24" t="s">
        <v>193</v>
      </c>
      <c r="B42" s="323">
        <v>0</v>
      </c>
      <c r="C42" s="25">
        <v>1</v>
      </c>
      <c r="D42" s="25">
        <v>0</v>
      </c>
      <c r="E42" s="25">
        <v>2</v>
      </c>
      <c r="F42" s="25">
        <v>0</v>
      </c>
      <c r="G42" s="326">
        <v>0</v>
      </c>
      <c r="H42" s="26">
        <v>3.3444055435863098</v>
      </c>
      <c r="I42" s="26">
        <v>0</v>
      </c>
      <c r="J42" s="26">
        <v>6.4040802079924299</v>
      </c>
      <c r="K42" s="26">
        <v>0</v>
      </c>
    </row>
    <row r="43" spans="1:11" s="23" customFormat="1" ht="15" customHeight="1" x14ac:dyDescent="0.25">
      <c r="A43" s="24" t="s">
        <v>194</v>
      </c>
      <c r="B43" s="323">
        <v>30</v>
      </c>
      <c r="C43" s="25">
        <v>49</v>
      </c>
      <c r="D43" s="25">
        <v>75</v>
      </c>
      <c r="E43" s="25">
        <v>112</v>
      </c>
      <c r="F43" s="25">
        <v>92</v>
      </c>
      <c r="G43" s="326">
        <v>2.7975456591095602</v>
      </c>
      <c r="H43" s="26">
        <v>4.5339867643582199</v>
      </c>
      <c r="I43" s="26">
        <v>6.8984399757445702</v>
      </c>
      <c r="J43" s="26">
        <v>10.228545611062099</v>
      </c>
      <c r="K43" s="26">
        <v>8.3658017964872897</v>
      </c>
    </row>
    <row r="44" spans="1:11" s="23" customFormat="1" ht="15" customHeight="1" x14ac:dyDescent="0.25">
      <c r="A44" s="24" t="s">
        <v>195</v>
      </c>
      <c r="B44" s="323">
        <v>30</v>
      </c>
      <c r="C44" s="25">
        <v>24</v>
      </c>
      <c r="D44" s="25">
        <v>39</v>
      </c>
      <c r="E44" s="25">
        <v>48</v>
      </c>
      <c r="F44" s="25">
        <v>66</v>
      </c>
      <c r="G44" s="326">
        <v>1.8360118250239099</v>
      </c>
      <c r="H44" s="26">
        <v>1.4605131411860299</v>
      </c>
      <c r="I44" s="26">
        <v>2.3562971182885701</v>
      </c>
      <c r="J44" s="26">
        <v>2.8922787814207398</v>
      </c>
      <c r="K44" s="26">
        <v>3.9729064944748198</v>
      </c>
    </row>
    <row r="45" spans="1:11" s="23" customFormat="1" ht="15" customHeight="1" x14ac:dyDescent="0.25">
      <c r="A45" s="24" t="s">
        <v>196</v>
      </c>
      <c r="B45" s="323">
        <v>23</v>
      </c>
      <c r="C45" s="25">
        <v>25</v>
      </c>
      <c r="D45" s="25">
        <v>42</v>
      </c>
      <c r="E45" s="25">
        <v>47</v>
      </c>
      <c r="F45" s="25">
        <v>47</v>
      </c>
      <c r="G45" s="326">
        <v>5.3518286412607701</v>
      </c>
      <c r="H45" s="26">
        <v>5.7780142656156404</v>
      </c>
      <c r="I45" s="26">
        <v>9.6352553587663508</v>
      </c>
      <c r="J45" s="26">
        <v>10.7388106057887</v>
      </c>
      <c r="K45" s="26">
        <v>10.710236583297499</v>
      </c>
    </row>
    <row r="46" spans="1:11" s="23" customFormat="1" ht="15" customHeight="1" x14ac:dyDescent="0.25">
      <c r="A46" s="24" t="s">
        <v>197</v>
      </c>
      <c r="B46" s="323">
        <v>62</v>
      </c>
      <c r="C46" s="25">
        <v>140</v>
      </c>
      <c r="D46" s="25">
        <v>183</v>
      </c>
      <c r="E46" s="25">
        <v>136</v>
      </c>
      <c r="F46" s="25">
        <v>59</v>
      </c>
      <c r="G46" s="326">
        <v>16.759601422674301</v>
      </c>
      <c r="H46" s="26">
        <v>37.302140093679398</v>
      </c>
      <c r="I46" s="26">
        <v>48.149589878271698</v>
      </c>
      <c r="J46" s="26">
        <v>35.285235769594998</v>
      </c>
      <c r="K46" s="26">
        <v>15.1298559480205</v>
      </c>
    </row>
    <row r="47" spans="1:11" s="23" customFormat="1" ht="15" customHeight="1" x14ac:dyDescent="0.25">
      <c r="A47" s="24" t="s">
        <v>198</v>
      </c>
      <c r="B47" s="323">
        <v>0</v>
      </c>
      <c r="C47" s="25">
        <v>0</v>
      </c>
      <c r="D47" s="25">
        <v>0</v>
      </c>
      <c r="E47" s="25">
        <v>6</v>
      </c>
      <c r="F47" s="25">
        <v>1</v>
      </c>
      <c r="G47" s="326">
        <v>0</v>
      </c>
      <c r="H47" s="26">
        <v>0</v>
      </c>
      <c r="I47" s="26">
        <v>0</v>
      </c>
      <c r="J47" s="26">
        <v>4.4122978765108298</v>
      </c>
      <c r="K47" s="26">
        <v>0.73673784368289896</v>
      </c>
    </row>
    <row r="48" spans="1:11" s="23" customFormat="1" ht="15" customHeight="1" x14ac:dyDescent="0.25">
      <c r="A48" s="24" t="s">
        <v>199</v>
      </c>
      <c r="B48" s="323">
        <v>3</v>
      </c>
      <c r="C48" s="25">
        <v>3</v>
      </c>
      <c r="D48" s="25">
        <v>2</v>
      </c>
      <c r="E48" s="25">
        <v>10</v>
      </c>
      <c r="F48" s="25">
        <v>14</v>
      </c>
      <c r="G48" s="326">
        <v>0.766112762508669</v>
      </c>
      <c r="H48" s="26">
        <v>0.76469608662388799</v>
      </c>
      <c r="I48" s="26">
        <v>0.50737957945373702</v>
      </c>
      <c r="J48" s="26">
        <v>2.5367833400150999</v>
      </c>
      <c r="K48" s="26">
        <v>3.5531136345931298</v>
      </c>
    </row>
    <row r="49" spans="1:11" s="23" customFormat="1" ht="15" customHeight="1" x14ac:dyDescent="0.25">
      <c r="A49" s="24" t="s">
        <v>200</v>
      </c>
      <c r="B49" s="323">
        <v>6</v>
      </c>
      <c r="C49" s="25">
        <v>10</v>
      </c>
      <c r="D49" s="25">
        <v>4</v>
      </c>
      <c r="E49" s="25">
        <v>9</v>
      </c>
      <c r="F49" s="25">
        <v>6</v>
      </c>
      <c r="G49" s="326">
        <v>2.71310537290878</v>
      </c>
      <c r="H49" s="26">
        <v>4.4883371339136398</v>
      </c>
      <c r="I49" s="26">
        <v>1.78343948347398</v>
      </c>
      <c r="J49" s="26">
        <v>4.0005282478198199</v>
      </c>
      <c r="K49" s="26">
        <v>2.6679867796635199</v>
      </c>
    </row>
    <row r="50" spans="1:11" s="23" customFormat="1" ht="15" customHeight="1" x14ac:dyDescent="0.25">
      <c r="A50" s="24" t="s">
        <v>201</v>
      </c>
      <c r="B50" s="323">
        <v>12</v>
      </c>
      <c r="C50" s="25">
        <v>18</v>
      </c>
      <c r="D50" s="25">
        <v>39</v>
      </c>
      <c r="E50" s="25">
        <v>57</v>
      </c>
      <c r="F50" s="25">
        <v>51</v>
      </c>
      <c r="G50" s="326">
        <v>1.24264381399332</v>
      </c>
      <c r="H50" s="26">
        <v>1.85381209345914</v>
      </c>
      <c r="I50" s="26">
        <v>3.9911865617918298</v>
      </c>
      <c r="J50" s="26">
        <v>5.8232511254632202</v>
      </c>
      <c r="K50" s="26">
        <v>5.2101734197287399</v>
      </c>
    </row>
    <row r="51" spans="1:11" s="23" customFormat="1" ht="15" customHeight="1" x14ac:dyDescent="0.25">
      <c r="A51" s="24" t="s">
        <v>202</v>
      </c>
      <c r="B51" s="323">
        <v>2</v>
      </c>
      <c r="C51" s="25">
        <v>5</v>
      </c>
      <c r="D51" s="25">
        <v>6</v>
      </c>
      <c r="E51" s="25">
        <v>4</v>
      </c>
      <c r="F51" s="25">
        <v>5</v>
      </c>
      <c r="G51" s="326">
        <v>1.4535775158700299</v>
      </c>
      <c r="H51" s="26">
        <v>3.6378494597822302</v>
      </c>
      <c r="I51" s="26">
        <v>4.3666030754703602</v>
      </c>
      <c r="J51" s="26">
        <v>2.9250817733794099</v>
      </c>
      <c r="K51" s="26">
        <v>3.6811947130584901</v>
      </c>
    </row>
    <row r="52" spans="1:11" s="23" customFormat="1" ht="15" customHeight="1" x14ac:dyDescent="0.25">
      <c r="A52" s="24" t="s">
        <v>203</v>
      </c>
      <c r="B52" s="323">
        <v>0</v>
      </c>
      <c r="C52" s="25">
        <v>9</v>
      </c>
      <c r="D52" s="25">
        <v>10</v>
      </c>
      <c r="E52" s="25">
        <v>9</v>
      </c>
      <c r="F52" s="25">
        <v>5</v>
      </c>
      <c r="G52" s="326">
        <v>0</v>
      </c>
      <c r="H52" s="26">
        <v>10.0963782704083</v>
      </c>
      <c r="I52" s="26">
        <v>11.2332448475891</v>
      </c>
      <c r="J52" s="26">
        <v>10.137125667306</v>
      </c>
      <c r="K52" s="26">
        <v>5.61953518655901</v>
      </c>
    </row>
    <row r="53" spans="1:11" s="23" customFormat="1" ht="15" customHeight="1" x14ac:dyDescent="0.25">
      <c r="A53" s="24" t="s">
        <v>204</v>
      </c>
      <c r="B53" s="323">
        <v>0</v>
      </c>
      <c r="C53" s="25">
        <v>0</v>
      </c>
      <c r="D53" s="25">
        <v>0</v>
      </c>
      <c r="E53" s="25">
        <v>0</v>
      </c>
      <c r="F53" s="25">
        <v>0</v>
      </c>
      <c r="G53" s="326">
        <v>0</v>
      </c>
      <c r="H53" s="26">
        <v>0</v>
      </c>
      <c r="I53" s="26">
        <v>0</v>
      </c>
      <c r="J53" s="26">
        <v>0</v>
      </c>
      <c r="K53" s="26">
        <v>0</v>
      </c>
    </row>
    <row r="54" spans="1:11" s="23" customFormat="1" ht="15" customHeight="1" x14ac:dyDescent="0.25">
      <c r="A54" s="24" t="s">
        <v>205</v>
      </c>
      <c r="B54" s="323">
        <v>0</v>
      </c>
      <c r="C54" s="25" t="s">
        <v>230</v>
      </c>
      <c r="D54" s="25">
        <v>0</v>
      </c>
      <c r="E54" s="25" t="s">
        <v>230</v>
      </c>
      <c r="F54" s="25" t="s">
        <v>230</v>
      </c>
      <c r="G54" s="326">
        <v>0</v>
      </c>
      <c r="H54" s="26" t="s">
        <v>230</v>
      </c>
      <c r="I54" s="26">
        <v>0</v>
      </c>
      <c r="J54" s="26" t="s">
        <v>230</v>
      </c>
      <c r="K54" s="26" t="s">
        <v>230</v>
      </c>
    </row>
    <row r="55" spans="1:11" s="23" customFormat="1" ht="15" customHeight="1" x14ac:dyDescent="0.25">
      <c r="A55" s="24" t="s">
        <v>206</v>
      </c>
      <c r="B55" s="323">
        <v>1</v>
      </c>
      <c r="C55" s="25">
        <v>13</v>
      </c>
      <c r="D55" s="25">
        <v>9</v>
      </c>
      <c r="E55" s="25">
        <v>7</v>
      </c>
      <c r="F55" s="25">
        <v>12</v>
      </c>
      <c r="G55" s="326">
        <v>0.45974763816453601</v>
      </c>
      <c r="H55" s="26">
        <v>5.9363675191610001</v>
      </c>
      <c r="I55" s="26">
        <v>4.0918620676584796</v>
      </c>
      <c r="J55" s="26">
        <v>3.1801139578069599</v>
      </c>
      <c r="K55" s="26">
        <v>5.4491849961243499</v>
      </c>
    </row>
    <row r="56" spans="1:11" s="23" customFormat="1" ht="15" customHeight="1" x14ac:dyDescent="0.25">
      <c r="A56" s="24" t="s">
        <v>207</v>
      </c>
      <c r="B56" s="323">
        <v>1</v>
      </c>
      <c r="C56" s="25">
        <v>12</v>
      </c>
      <c r="D56" s="25">
        <v>15</v>
      </c>
      <c r="E56" s="25">
        <v>20</v>
      </c>
      <c r="F56" s="25">
        <v>13</v>
      </c>
      <c r="G56" s="326">
        <v>0.39114725559119801</v>
      </c>
      <c r="H56" s="26">
        <v>4.70172890258414</v>
      </c>
      <c r="I56" s="26">
        <v>5.92161788725259</v>
      </c>
      <c r="J56" s="26">
        <v>7.9567305924966698</v>
      </c>
      <c r="K56" s="26">
        <v>5.2125966108389701</v>
      </c>
    </row>
    <row r="57" spans="1:11" s="23" customFormat="1" ht="15" customHeight="1" x14ac:dyDescent="0.25">
      <c r="A57" s="24" t="s">
        <v>208</v>
      </c>
      <c r="B57" s="323">
        <v>20</v>
      </c>
      <c r="C57" s="25">
        <v>23</v>
      </c>
      <c r="D57" s="25">
        <v>37</v>
      </c>
      <c r="E57" s="25">
        <v>41</v>
      </c>
      <c r="F57" s="25">
        <v>39</v>
      </c>
      <c r="G57" s="326">
        <v>7.3272371186062601</v>
      </c>
      <c r="H57" s="26">
        <v>8.3509091845166505</v>
      </c>
      <c r="I57" s="26">
        <v>13.341089381846301</v>
      </c>
      <c r="J57" s="26">
        <v>14.7155888212158</v>
      </c>
      <c r="K57" s="26">
        <v>13.9436916902419</v>
      </c>
    </row>
    <row r="58" spans="1:11" s="23" customFormat="1" ht="15" customHeight="1" x14ac:dyDescent="0.25">
      <c r="A58" s="24" t="s">
        <v>209</v>
      </c>
      <c r="B58" s="323">
        <v>0</v>
      </c>
      <c r="C58" s="25">
        <v>1</v>
      </c>
      <c r="D58" s="25">
        <v>1</v>
      </c>
      <c r="E58" s="25">
        <v>11</v>
      </c>
      <c r="F58" s="25">
        <v>11</v>
      </c>
      <c r="G58" s="326">
        <v>0</v>
      </c>
      <c r="H58" s="26">
        <v>1.9870079426239999</v>
      </c>
      <c r="I58" s="26">
        <v>1.95079855837056</v>
      </c>
      <c r="J58" s="26">
        <v>21.006881694999102</v>
      </c>
      <c r="K58" s="26">
        <v>21.4605627076558</v>
      </c>
    </row>
    <row r="59" spans="1:11" s="23" customFormat="1" ht="15" customHeight="1" x14ac:dyDescent="0.25">
      <c r="A59" s="24" t="s">
        <v>210</v>
      </c>
      <c r="B59" s="323">
        <v>1</v>
      </c>
      <c r="C59" s="25">
        <v>0</v>
      </c>
      <c r="D59" s="25">
        <v>3</v>
      </c>
      <c r="E59" s="25">
        <v>1</v>
      </c>
      <c r="F59" s="25">
        <v>4</v>
      </c>
      <c r="G59" s="326">
        <v>3.09426006377267</v>
      </c>
      <c r="H59" s="26">
        <v>0</v>
      </c>
      <c r="I59" s="26">
        <v>9.1842255720936397</v>
      </c>
      <c r="J59" s="26">
        <v>3.0232956700549898</v>
      </c>
      <c r="K59" s="26">
        <v>12.0596632845914</v>
      </c>
    </row>
    <row r="60" spans="1:11" s="23" customFormat="1" ht="15" customHeight="1" x14ac:dyDescent="0.25">
      <c r="A60" s="24" t="s">
        <v>211</v>
      </c>
      <c r="B60" s="323">
        <v>0</v>
      </c>
      <c r="C60" s="25" t="s">
        <v>230</v>
      </c>
      <c r="D60" s="25">
        <v>0</v>
      </c>
      <c r="E60" s="25">
        <v>0</v>
      </c>
      <c r="F60" s="25" t="s">
        <v>230</v>
      </c>
      <c r="G60" s="326">
        <v>0</v>
      </c>
      <c r="H60" s="26" t="s">
        <v>230</v>
      </c>
      <c r="I60" s="26">
        <v>0</v>
      </c>
      <c r="J60" s="26">
        <v>0</v>
      </c>
      <c r="K60" s="26" t="s">
        <v>230</v>
      </c>
    </row>
    <row r="61" spans="1:11" s="23" customFormat="1" ht="15" customHeight="1" x14ac:dyDescent="0.25">
      <c r="A61" s="24" t="s">
        <v>212</v>
      </c>
      <c r="B61" s="323">
        <v>21</v>
      </c>
      <c r="C61" s="25">
        <v>14</v>
      </c>
      <c r="D61" s="25">
        <v>6</v>
      </c>
      <c r="E61" s="25">
        <v>10</v>
      </c>
      <c r="F61" s="25">
        <v>16</v>
      </c>
      <c r="G61" s="326">
        <v>9.0145626483355503</v>
      </c>
      <c r="H61" s="26">
        <v>5.9658853791740203</v>
      </c>
      <c r="I61" s="26">
        <v>2.5396580006553702</v>
      </c>
      <c r="J61" s="26">
        <v>4.1980202733671304</v>
      </c>
      <c r="K61" s="26">
        <v>6.6660194334249701</v>
      </c>
    </row>
    <row r="62" spans="1:11" s="23" customFormat="1" ht="15" customHeight="1" x14ac:dyDescent="0.25">
      <c r="A62" s="24" t="s">
        <v>213</v>
      </c>
      <c r="B62" s="323">
        <v>0</v>
      </c>
      <c r="C62" s="25">
        <v>0</v>
      </c>
      <c r="D62" s="25">
        <v>0</v>
      </c>
      <c r="E62" s="25">
        <v>1</v>
      </c>
      <c r="F62" s="25">
        <v>0</v>
      </c>
      <c r="G62" s="326">
        <v>0</v>
      </c>
      <c r="H62" s="26">
        <v>0</v>
      </c>
      <c r="I62" s="26">
        <v>0</v>
      </c>
      <c r="J62" s="26">
        <v>3.9757106947024501</v>
      </c>
      <c r="K62" s="26">
        <v>0</v>
      </c>
    </row>
    <row r="63" spans="1:11" s="23" customFormat="1" ht="15" customHeight="1" x14ac:dyDescent="0.25">
      <c r="A63" s="24" t="s">
        <v>214</v>
      </c>
      <c r="B63" s="323">
        <v>5</v>
      </c>
      <c r="C63" s="25">
        <v>4</v>
      </c>
      <c r="D63" s="25">
        <v>6</v>
      </c>
      <c r="E63" s="25">
        <v>10</v>
      </c>
      <c r="F63" s="25">
        <v>19</v>
      </c>
      <c r="G63" s="326">
        <v>1.17333526993742</v>
      </c>
      <c r="H63" s="26">
        <v>0.93777714840061899</v>
      </c>
      <c r="I63" s="26">
        <v>1.4053841096815201</v>
      </c>
      <c r="J63" s="26">
        <v>2.35163173207473</v>
      </c>
      <c r="K63" s="26">
        <v>4.4794129224529096</v>
      </c>
    </row>
    <row r="64" spans="1:11" s="23" customFormat="1" ht="15" customHeight="1" x14ac:dyDescent="0.25">
      <c r="A64" s="24" t="s">
        <v>215</v>
      </c>
      <c r="B64" s="323">
        <v>1</v>
      </c>
      <c r="C64" s="25">
        <v>1</v>
      </c>
      <c r="D64" s="25">
        <v>0</v>
      </c>
      <c r="E64" s="25">
        <v>1</v>
      </c>
      <c r="F64" s="25">
        <v>2</v>
      </c>
      <c r="G64" s="326">
        <v>0.89684097420133502</v>
      </c>
      <c r="H64" s="26">
        <v>0.88642510934655505</v>
      </c>
      <c r="I64" s="26">
        <v>0</v>
      </c>
      <c r="J64" s="26">
        <v>0.87534400474329099</v>
      </c>
      <c r="K64" s="26">
        <v>1.74247129002465</v>
      </c>
    </row>
    <row r="65" spans="1:12" s="23" customFormat="1" ht="15" customHeight="1" x14ac:dyDescent="0.25">
      <c r="A65" s="24" t="s">
        <v>216</v>
      </c>
      <c r="B65" s="323">
        <v>1</v>
      </c>
      <c r="C65" s="25">
        <v>0</v>
      </c>
      <c r="D65" s="25">
        <v>1</v>
      </c>
      <c r="E65" s="25">
        <v>8</v>
      </c>
      <c r="F65" s="25">
        <v>9</v>
      </c>
      <c r="G65" s="326">
        <v>2.7109274295358201</v>
      </c>
      <c r="H65" s="26">
        <v>0</v>
      </c>
      <c r="I65" s="26">
        <v>2.6404472435689099</v>
      </c>
      <c r="J65" s="26">
        <v>20.738365969427999</v>
      </c>
      <c r="K65" s="26">
        <v>22.944368635471399</v>
      </c>
    </row>
    <row r="66" spans="1:12" s="29" customFormat="1" ht="24.95" customHeight="1" x14ac:dyDescent="0.25">
      <c r="A66" s="28" t="s">
        <v>217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</row>
    <row r="67" spans="1:12" s="29" customFormat="1" ht="15.95" customHeight="1" x14ac:dyDescent="0.25">
      <c r="A67" s="30" t="s">
        <v>231</v>
      </c>
      <c r="B67" s="23"/>
      <c r="C67" s="23"/>
      <c r="D67" s="23"/>
      <c r="E67" s="23"/>
      <c r="F67" s="23"/>
      <c r="G67" s="23"/>
      <c r="H67" s="23"/>
    </row>
    <row r="68" spans="1:12" s="29" customFormat="1" ht="18" customHeight="1" x14ac:dyDescent="0.25">
      <c r="A68" s="30" t="s">
        <v>218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spans="1:12" s="29" customFormat="1" ht="18" customHeight="1" x14ac:dyDescent="0.25">
      <c r="A69" s="30" t="s">
        <v>219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1:12" s="29" customFormat="1" ht="18" customHeight="1" x14ac:dyDescent="0.25">
      <c r="A70" s="69" t="s">
        <v>289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</row>
    <row r="71" spans="1:12" s="29" customFormat="1" ht="15.75" x14ac:dyDescent="0.25">
      <c r="A71" s="69" t="s">
        <v>290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1:12" ht="15.75" x14ac:dyDescent="0.25">
      <c r="A72" s="68" t="s">
        <v>140</v>
      </c>
      <c r="L72" s="34"/>
    </row>
  </sheetData>
  <sheetProtection algorithmName="SHA-512" hashValue="TQ5gUiuYAiO0y2scRhCeP3wqsG3/nm24z5QfWM19iNJJEs4BHRLUk2TfnWP6Emau3bdgW3BApJZn6+0JiOZXGg==" saltValue="q2OqcVfjPwuDB5k13b3k5Q==" spinCount="100000" sheet="1" objects="1" scenarios="1"/>
  <hyperlinks>
    <hyperlink ref="A72" location="'Table of Contents'!A1" display="Click here to return to the Table of Contents" xr:uid="{7B5FFC7B-BFB3-418D-B264-60C76AFAAD8B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A27B7-7A3E-461A-8C69-9A8726A4FE9A}">
  <sheetPr codeName="Sheet45">
    <pageSetUpPr fitToPage="1"/>
  </sheetPr>
  <dimension ref="A1:N72"/>
  <sheetViews>
    <sheetView zoomScaleNormal="100" workbookViewId="0">
      <selection activeCell="K2" sqref="K2"/>
    </sheetView>
  </sheetViews>
  <sheetFormatPr defaultRowHeight="12.75" x14ac:dyDescent="0.2"/>
  <cols>
    <col min="1" max="1" width="23.85546875" style="32" customWidth="1"/>
    <col min="2" max="11" width="10.7109375" style="32" customWidth="1"/>
    <col min="12" max="16384" width="9.140625" style="32"/>
  </cols>
  <sheetData>
    <row r="1" spans="1:14" s="58" customFormat="1" ht="21" customHeight="1" x14ac:dyDescent="0.25">
      <c r="A1" s="11" t="s">
        <v>618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4" ht="35.1" customHeight="1" x14ac:dyDescent="0.2">
      <c r="A2" s="11" t="s">
        <v>610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4" s="18" customFormat="1" ht="38.1" customHeight="1" thickBot="1" x14ac:dyDescent="0.35">
      <c r="A3" s="74" t="s">
        <v>142</v>
      </c>
      <c r="B3" s="335" t="s">
        <v>143</v>
      </c>
      <c r="C3" s="76" t="s">
        <v>144</v>
      </c>
      <c r="D3" s="76" t="s">
        <v>145</v>
      </c>
      <c r="E3" s="76" t="s">
        <v>146</v>
      </c>
      <c r="F3" s="76" t="s">
        <v>147</v>
      </c>
      <c r="G3" s="333" t="s">
        <v>148</v>
      </c>
      <c r="H3" s="76" t="s">
        <v>149</v>
      </c>
      <c r="I3" s="76" t="s">
        <v>150</v>
      </c>
      <c r="J3" s="76" t="s">
        <v>151</v>
      </c>
      <c r="K3" s="76" t="s">
        <v>152</v>
      </c>
      <c r="N3" s="59"/>
    </row>
    <row r="4" spans="1:14" s="23" customFormat="1" ht="18" customHeight="1" x14ac:dyDescent="0.25">
      <c r="A4" s="77" t="s">
        <v>154</v>
      </c>
      <c r="B4" s="336">
        <v>4678</v>
      </c>
      <c r="C4" s="78">
        <v>6124</v>
      </c>
      <c r="D4" s="78">
        <v>6572</v>
      </c>
      <c r="E4" s="78">
        <v>6954</v>
      </c>
      <c r="F4" s="78">
        <v>6352</v>
      </c>
      <c r="G4" s="334">
        <v>23.955225294388299</v>
      </c>
      <c r="H4" s="79">
        <v>31.173960863725299</v>
      </c>
      <c r="I4" s="79">
        <v>33.3154815146803</v>
      </c>
      <c r="J4" s="79">
        <v>35.175810815200798</v>
      </c>
      <c r="K4" s="79">
        <v>32.1306170233226</v>
      </c>
    </row>
    <row r="5" spans="1:14" s="80" customFormat="1" ht="15" customHeight="1" x14ac:dyDescent="0.25">
      <c r="A5" s="24" t="s">
        <v>156</v>
      </c>
      <c r="B5" s="323">
        <v>145</v>
      </c>
      <c r="C5" s="25">
        <v>189</v>
      </c>
      <c r="D5" s="25">
        <v>199</v>
      </c>
      <c r="E5" s="25">
        <v>185</v>
      </c>
      <c r="F5" s="25">
        <v>168</v>
      </c>
      <c r="G5" s="326">
        <v>17.992054940479299</v>
      </c>
      <c r="H5" s="26">
        <v>23.316788895239</v>
      </c>
      <c r="I5" s="26">
        <v>24.471728875969699</v>
      </c>
      <c r="J5" s="26">
        <v>22.640974737224099</v>
      </c>
      <c r="K5" s="26">
        <v>20.5138745905953</v>
      </c>
    </row>
    <row r="6" spans="1:14" s="80" customFormat="1" ht="16.5" customHeight="1" x14ac:dyDescent="0.25">
      <c r="A6" s="23" t="s">
        <v>612</v>
      </c>
      <c r="B6" s="323">
        <v>16</v>
      </c>
      <c r="C6" s="25">
        <v>24</v>
      </c>
      <c r="D6" s="25">
        <v>18</v>
      </c>
      <c r="E6" s="25">
        <v>14</v>
      </c>
      <c r="F6" s="25">
        <v>16</v>
      </c>
      <c r="G6" s="326">
        <v>27.1574308524693</v>
      </c>
      <c r="H6" s="26">
        <v>40.460928244751798</v>
      </c>
      <c r="I6" s="26">
        <v>30.1574811611959</v>
      </c>
      <c r="J6" s="26">
        <v>23.348549672937299</v>
      </c>
      <c r="K6" s="26">
        <v>26.6863330066986</v>
      </c>
    </row>
    <row r="7" spans="1:14" s="80" customFormat="1" ht="15" customHeight="1" x14ac:dyDescent="0.25">
      <c r="A7" s="24" t="s">
        <v>158</v>
      </c>
      <c r="B7" s="323">
        <v>0</v>
      </c>
      <c r="C7" s="25">
        <v>0</v>
      </c>
      <c r="D7" s="25">
        <v>0</v>
      </c>
      <c r="E7" s="25">
        <v>0</v>
      </c>
      <c r="F7" s="25">
        <v>0</v>
      </c>
      <c r="G7" s="326">
        <v>0</v>
      </c>
      <c r="H7" s="26">
        <v>0</v>
      </c>
      <c r="I7" s="26">
        <v>0</v>
      </c>
      <c r="J7" s="26">
        <v>0</v>
      </c>
      <c r="K7" s="26">
        <v>0</v>
      </c>
    </row>
    <row r="8" spans="1:14" s="80" customFormat="1" ht="15" customHeight="1" x14ac:dyDescent="0.25">
      <c r="A8" s="24" t="s">
        <v>159</v>
      </c>
      <c r="B8" s="323" t="s">
        <v>230</v>
      </c>
      <c r="C8" s="25">
        <v>0</v>
      </c>
      <c r="D8" s="25" t="s">
        <v>230</v>
      </c>
      <c r="E8" s="25" t="s">
        <v>230</v>
      </c>
      <c r="F8" s="25" t="s">
        <v>230</v>
      </c>
      <c r="G8" s="326" t="s">
        <v>230</v>
      </c>
      <c r="H8" s="26">
        <v>0</v>
      </c>
      <c r="I8" s="26" t="s">
        <v>230</v>
      </c>
      <c r="J8" s="26" t="s">
        <v>230</v>
      </c>
      <c r="K8" s="26" t="s">
        <v>230</v>
      </c>
    </row>
    <row r="9" spans="1:14" s="80" customFormat="1" ht="15" customHeight="1" x14ac:dyDescent="0.25">
      <c r="A9" s="24" t="s">
        <v>160</v>
      </c>
      <c r="B9" s="323">
        <v>6</v>
      </c>
      <c r="C9" s="25">
        <v>12</v>
      </c>
      <c r="D9" s="25">
        <v>13</v>
      </c>
      <c r="E9" s="25">
        <v>17</v>
      </c>
      <c r="F9" s="25">
        <v>23</v>
      </c>
      <c r="G9" s="326">
        <v>5.4735496843077902</v>
      </c>
      <c r="H9" s="26">
        <v>10.8596518141266</v>
      </c>
      <c r="I9" s="26">
        <v>11.7146074770643</v>
      </c>
      <c r="J9" s="26">
        <v>16.189073834893001</v>
      </c>
      <c r="K9" s="26">
        <v>22.800716716513101</v>
      </c>
    </row>
    <row r="10" spans="1:14" s="80" customFormat="1" ht="15" customHeight="1" x14ac:dyDescent="0.25">
      <c r="A10" s="24" t="s">
        <v>161</v>
      </c>
      <c r="B10" s="323">
        <v>0</v>
      </c>
      <c r="C10" s="25">
        <v>0</v>
      </c>
      <c r="D10" s="25">
        <v>0</v>
      </c>
      <c r="E10" s="25">
        <v>0</v>
      </c>
      <c r="F10" s="25">
        <v>0</v>
      </c>
      <c r="G10" s="326">
        <v>0</v>
      </c>
      <c r="H10" s="26">
        <v>0</v>
      </c>
      <c r="I10" s="26">
        <v>0</v>
      </c>
      <c r="J10" s="26">
        <v>0</v>
      </c>
      <c r="K10" s="26">
        <v>0</v>
      </c>
    </row>
    <row r="11" spans="1:14" s="80" customFormat="1" ht="15" customHeight="1" x14ac:dyDescent="0.25">
      <c r="A11" s="24" t="s">
        <v>162</v>
      </c>
      <c r="B11" s="323">
        <v>0</v>
      </c>
      <c r="C11" s="25" t="s">
        <v>230</v>
      </c>
      <c r="D11" s="25">
        <v>0</v>
      </c>
      <c r="E11" s="25" t="s">
        <v>230</v>
      </c>
      <c r="F11" s="25">
        <v>0</v>
      </c>
      <c r="G11" s="326">
        <v>0</v>
      </c>
      <c r="H11" s="26" t="s">
        <v>230</v>
      </c>
      <c r="I11" s="26">
        <v>0</v>
      </c>
      <c r="J11" s="26" t="s">
        <v>230</v>
      </c>
      <c r="K11" s="26">
        <v>0</v>
      </c>
    </row>
    <row r="12" spans="1:14" s="80" customFormat="1" ht="15" customHeight="1" x14ac:dyDescent="0.25">
      <c r="A12" s="27" t="s">
        <v>163</v>
      </c>
      <c r="B12" s="323">
        <v>57</v>
      </c>
      <c r="C12" s="25">
        <v>59</v>
      </c>
      <c r="D12" s="25">
        <v>91</v>
      </c>
      <c r="E12" s="25">
        <v>114</v>
      </c>
      <c r="F12" s="25">
        <v>72</v>
      </c>
      <c r="G12" s="326">
        <v>10.3249782510992</v>
      </c>
      <c r="H12" s="26">
        <v>10.6477340927332</v>
      </c>
      <c r="I12" s="26">
        <v>16.3129460005757</v>
      </c>
      <c r="J12" s="26">
        <v>20.406341851326999</v>
      </c>
      <c r="K12" s="26">
        <v>12.8643612112591</v>
      </c>
    </row>
    <row r="13" spans="1:14" s="80" customFormat="1" ht="15" customHeight="1" x14ac:dyDescent="0.25">
      <c r="A13" s="24" t="s">
        <v>164</v>
      </c>
      <c r="B13" s="323" t="s">
        <v>230</v>
      </c>
      <c r="C13" s="25">
        <v>0</v>
      </c>
      <c r="D13" s="25" t="s">
        <v>230</v>
      </c>
      <c r="E13" s="25">
        <v>0</v>
      </c>
      <c r="F13" s="25">
        <v>0</v>
      </c>
      <c r="G13" s="326" t="s">
        <v>230</v>
      </c>
      <c r="H13" s="26">
        <v>0</v>
      </c>
      <c r="I13" s="26" t="s">
        <v>230</v>
      </c>
      <c r="J13" s="26">
        <v>0</v>
      </c>
      <c r="K13" s="26">
        <v>0</v>
      </c>
    </row>
    <row r="14" spans="1:14" s="80" customFormat="1" ht="15" customHeight="1" x14ac:dyDescent="0.25">
      <c r="A14" s="24" t="s">
        <v>165</v>
      </c>
      <c r="B14" s="323">
        <v>1</v>
      </c>
      <c r="C14" s="25">
        <v>3</v>
      </c>
      <c r="D14" s="25">
        <v>1</v>
      </c>
      <c r="E14" s="25">
        <v>4</v>
      </c>
      <c r="F14" s="25">
        <v>3</v>
      </c>
      <c r="G14" s="326">
        <v>1.0916019095721301</v>
      </c>
      <c r="H14" s="26">
        <v>3.2423094103725498</v>
      </c>
      <c r="I14" s="26">
        <v>1.06561670925573</v>
      </c>
      <c r="J14" s="26">
        <v>4.24367549656007</v>
      </c>
      <c r="K14" s="26">
        <v>3.1421182598075301</v>
      </c>
    </row>
    <row r="15" spans="1:14" s="80" customFormat="1" ht="15" customHeight="1" x14ac:dyDescent="0.25">
      <c r="A15" s="24" t="s">
        <v>166</v>
      </c>
      <c r="B15" s="323">
        <v>127</v>
      </c>
      <c r="C15" s="25">
        <v>146</v>
      </c>
      <c r="D15" s="25">
        <v>105</v>
      </c>
      <c r="E15" s="25">
        <v>76</v>
      </c>
      <c r="F15" s="25">
        <v>76</v>
      </c>
      <c r="G15" s="326">
        <v>25.705536122154999</v>
      </c>
      <c r="H15" s="26">
        <v>29.2492641692603</v>
      </c>
      <c r="I15" s="26">
        <v>20.829651052962198</v>
      </c>
      <c r="J15" s="26">
        <v>14.9345050898322</v>
      </c>
      <c r="K15" s="26">
        <v>14.8302643211219</v>
      </c>
    </row>
    <row r="16" spans="1:14" s="80" customFormat="1" ht="15" customHeight="1" x14ac:dyDescent="0.25">
      <c r="A16" s="24" t="s">
        <v>167</v>
      </c>
      <c r="B16" s="323">
        <v>0</v>
      </c>
      <c r="C16" s="25" t="s">
        <v>230</v>
      </c>
      <c r="D16" s="25" t="s">
        <v>230</v>
      </c>
      <c r="E16" s="25">
        <v>0</v>
      </c>
      <c r="F16" s="25" t="s">
        <v>230</v>
      </c>
      <c r="G16" s="326">
        <v>0</v>
      </c>
      <c r="H16" s="26" t="s">
        <v>230</v>
      </c>
      <c r="I16" s="26" t="s">
        <v>230</v>
      </c>
      <c r="J16" s="26">
        <v>0</v>
      </c>
      <c r="K16" s="26" t="s">
        <v>230</v>
      </c>
    </row>
    <row r="17" spans="1:11" s="80" customFormat="1" ht="15" customHeight="1" x14ac:dyDescent="0.25">
      <c r="A17" s="27" t="s">
        <v>168</v>
      </c>
      <c r="B17" s="323">
        <v>2</v>
      </c>
      <c r="C17" s="25">
        <v>10</v>
      </c>
      <c r="D17" s="25">
        <v>8</v>
      </c>
      <c r="E17" s="25">
        <v>8</v>
      </c>
      <c r="F17" s="25">
        <v>4</v>
      </c>
      <c r="G17" s="326">
        <v>2.9069815362869802</v>
      </c>
      <c r="H17" s="26">
        <v>14.580962171441101</v>
      </c>
      <c r="I17" s="26">
        <v>11.729786288928</v>
      </c>
      <c r="J17" s="26">
        <v>11.8552144294082</v>
      </c>
      <c r="K17" s="26">
        <v>5.9869320125194099</v>
      </c>
    </row>
    <row r="18" spans="1:11" s="80" customFormat="1" ht="15" customHeight="1" x14ac:dyDescent="0.25">
      <c r="A18" s="24" t="s">
        <v>169</v>
      </c>
      <c r="B18" s="323">
        <v>5</v>
      </c>
      <c r="C18" s="25">
        <v>7</v>
      </c>
      <c r="D18" s="25">
        <v>11</v>
      </c>
      <c r="E18" s="25">
        <v>6</v>
      </c>
      <c r="F18" s="25">
        <v>5</v>
      </c>
      <c r="G18" s="326">
        <v>5.2933307136856804</v>
      </c>
      <c r="H18" s="26">
        <v>7.41025526872318</v>
      </c>
      <c r="I18" s="26">
        <v>11.6439903839885</v>
      </c>
      <c r="J18" s="26">
        <v>6.3041372653372099</v>
      </c>
      <c r="K18" s="26">
        <v>5.2862349818873797</v>
      </c>
    </row>
    <row r="19" spans="1:11" s="80" customFormat="1" ht="15" customHeight="1" x14ac:dyDescent="0.25">
      <c r="A19" s="24" t="s">
        <v>170</v>
      </c>
      <c r="B19" s="323" t="s">
        <v>230</v>
      </c>
      <c r="C19" s="25">
        <v>0</v>
      </c>
      <c r="D19" s="25">
        <v>0</v>
      </c>
      <c r="E19" s="25">
        <v>0</v>
      </c>
      <c r="F19" s="25">
        <v>0</v>
      </c>
      <c r="G19" s="326" t="s">
        <v>230</v>
      </c>
      <c r="H19" s="26">
        <v>0</v>
      </c>
      <c r="I19" s="26">
        <v>0</v>
      </c>
      <c r="J19" s="26">
        <v>0</v>
      </c>
      <c r="K19" s="26">
        <v>0</v>
      </c>
    </row>
    <row r="20" spans="1:11" s="80" customFormat="1" ht="15" customHeight="1" x14ac:dyDescent="0.25">
      <c r="A20" s="24" t="s">
        <v>171</v>
      </c>
      <c r="B20" s="323">
        <v>54</v>
      </c>
      <c r="C20" s="25">
        <v>106</v>
      </c>
      <c r="D20" s="25">
        <v>106</v>
      </c>
      <c r="E20" s="25">
        <v>61</v>
      </c>
      <c r="F20" s="25">
        <v>75</v>
      </c>
      <c r="G20" s="326">
        <v>11.947809431932599</v>
      </c>
      <c r="H20" s="26">
        <v>23.2782420831516</v>
      </c>
      <c r="I20" s="26">
        <v>23.0856364709513</v>
      </c>
      <c r="J20" s="26">
        <v>13.1835815317305</v>
      </c>
      <c r="K20" s="26">
        <v>16.1575691737232</v>
      </c>
    </row>
    <row r="21" spans="1:11" s="80" customFormat="1" ht="15" customHeight="1" x14ac:dyDescent="0.25">
      <c r="A21" s="24" t="s">
        <v>172</v>
      </c>
      <c r="B21" s="323">
        <v>10</v>
      </c>
      <c r="C21" s="25">
        <v>24</v>
      </c>
      <c r="D21" s="25">
        <v>14</v>
      </c>
      <c r="E21" s="25">
        <v>7</v>
      </c>
      <c r="F21" s="25">
        <v>6</v>
      </c>
      <c r="G21" s="326">
        <v>12.3143485105454</v>
      </c>
      <c r="H21" s="26">
        <v>29.234978373493099</v>
      </c>
      <c r="I21" s="26">
        <v>16.747306169171001</v>
      </c>
      <c r="J21" s="26">
        <v>8.3693408399270108</v>
      </c>
      <c r="K21" s="26">
        <v>7.1248412779121297</v>
      </c>
    </row>
    <row r="22" spans="1:11" s="80" customFormat="1" ht="15" customHeight="1" x14ac:dyDescent="0.25">
      <c r="A22" s="24" t="s">
        <v>173</v>
      </c>
      <c r="B22" s="323">
        <v>3</v>
      </c>
      <c r="C22" s="25">
        <v>3</v>
      </c>
      <c r="D22" s="25">
        <v>2</v>
      </c>
      <c r="E22" s="25">
        <v>1</v>
      </c>
      <c r="F22" s="25">
        <v>5</v>
      </c>
      <c r="G22" s="326">
        <v>9.2689510617447297</v>
      </c>
      <c r="H22" s="26">
        <v>9.2017651542116106</v>
      </c>
      <c r="I22" s="26">
        <v>6.1415250887864303</v>
      </c>
      <c r="J22" s="26">
        <v>3.0882123938550401</v>
      </c>
      <c r="K22" s="26">
        <v>15.615873320819601</v>
      </c>
    </row>
    <row r="23" spans="1:11" s="80" customFormat="1" ht="15" customHeight="1" x14ac:dyDescent="0.25">
      <c r="A23" s="24" t="s">
        <v>174</v>
      </c>
      <c r="B23" s="323">
        <v>0</v>
      </c>
      <c r="C23" s="25">
        <v>0</v>
      </c>
      <c r="D23" s="25">
        <v>0</v>
      </c>
      <c r="E23" s="25">
        <v>0</v>
      </c>
      <c r="F23" s="25" t="s">
        <v>230</v>
      </c>
      <c r="G23" s="326">
        <v>0</v>
      </c>
      <c r="H23" s="26">
        <v>0</v>
      </c>
      <c r="I23" s="26">
        <v>0</v>
      </c>
      <c r="J23" s="26">
        <v>0</v>
      </c>
      <c r="K23" s="26" t="s">
        <v>230</v>
      </c>
    </row>
    <row r="24" spans="1:11" s="80" customFormat="1" ht="15" customHeight="1" x14ac:dyDescent="0.25">
      <c r="A24" s="24" t="s">
        <v>175</v>
      </c>
      <c r="B24" s="323">
        <v>2036</v>
      </c>
      <c r="C24" s="25">
        <v>2579</v>
      </c>
      <c r="D24" s="25">
        <v>2968</v>
      </c>
      <c r="E24" s="25">
        <v>3162</v>
      </c>
      <c r="F24" s="25">
        <v>2776</v>
      </c>
      <c r="G24" s="326">
        <v>40.465323247844701</v>
      </c>
      <c r="H24" s="26">
        <v>51.062870957823399</v>
      </c>
      <c r="I24" s="26">
        <v>58.768272051315201</v>
      </c>
      <c r="J24" s="26">
        <v>62.699127721543803</v>
      </c>
      <c r="K24" s="26">
        <v>55.293561277294202</v>
      </c>
    </row>
    <row r="25" spans="1:11" s="80" customFormat="1" ht="16.5" customHeight="1" x14ac:dyDescent="0.25">
      <c r="A25" s="23" t="s">
        <v>613</v>
      </c>
      <c r="B25" s="323">
        <v>146</v>
      </c>
      <c r="C25" s="25">
        <v>178</v>
      </c>
      <c r="D25" s="25">
        <v>151</v>
      </c>
      <c r="E25" s="25">
        <v>179</v>
      </c>
      <c r="F25" s="25">
        <v>170</v>
      </c>
      <c r="G25" s="326">
        <v>62.517349086256999</v>
      </c>
      <c r="H25" s="26">
        <v>76.166411266401596</v>
      </c>
      <c r="I25" s="26">
        <v>64.787117931026401</v>
      </c>
      <c r="J25" s="26">
        <v>77.058109390333996</v>
      </c>
      <c r="K25" s="26">
        <v>73.475445070990304</v>
      </c>
    </row>
    <row r="26" spans="1:11" s="80" customFormat="1" ht="16.5" customHeight="1" x14ac:dyDescent="0.25">
      <c r="A26" s="23" t="s">
        <v>614</v>
      </c>
      <c r="B26" s="323">
        <v>19</v>
      </c>
      <c r="C26" s="25">
        <v>17</v>
      </c>
      <c r="D26" s="25">
        <v>27</v>
      </c>
      <c r="E26" s="25">
        <v>26</v>
      </c>
      <c r="F26" s="25">
        <v>10</v>
      </c>
      <c r="G26" s="326">
        <v>27.4278054477175</v>
      </c>
      <c r="H26" s="26">
        <v>24.224952169843402</v>
      </c>
      <c r="I26" s="26">
        <v>38.3811575400035</v>
      </c>
      <c r="J26" s="26">
        <v>36.761587682147599</v>
      </c>
      <c r="K26" s="26">
        <v>14.162607110667601</v>
      </c>
    </row>
    <row r="27" spans="1:11" s="80" customFormat="1" ht="15" customHeight="1" x14ac:dyDescent="0.25">
      <c r="A27" s="24" t="s">
        <v>178</v>
      </c>
      <c r="B27" s="323">
        <v>3</v>
      </c>
      <c r="C27" s="25">
        <v>5</v>
      </c>
      <c r="D27" s="25">
        <v>7</v>
      </c>
      <c r="E27" s="25">
        <v>1</v>
      </c>
      <c r="F27" s="25">
        <v>1</v>
      </c>
      <c r="G27" s="326">
        <v>4.0302487774358902</v>
      </c>
      <c r="H27" s="26">
        <v>6.6650940067498201</v>
      </c>
      <c r="I27" s="26">
        <v>9.2338826849284708</v>
      </c>
      <c r="J27" s="26">
        <v>1.3133102883718</v>
      </c>
      <c r="K27" s="26">
        <v>1.30395811934363</v>
      </c>
    </row>
    <row r="28" spans="1:11" s="80" customFormat="1" ht="15" customHeight="1" x14ac:dyDescent="0.25">
      <c r="A28" s="24" t="s">
        <v>179</v>
      </c>
      <c r="B28" s="323">
        <v>13</v>
      </c>
      <c r="C28" s="25">
        <v>16</v>
      </c>
      <c r="D28" s="25">
        <v>15</v>
      </c>
      <c r="E28" s="25">
        <v>14</v>
      </c>
      <c r="F28" s="25">
        <v>12</v>
      </c>
      <c r="G28" s="326">
        <v>9.9576316157238391</v>
      </c>
      <c r="H28" s="26">
        <v>12.2799089660292</v>
      </c>
      <c r="I28" s="26">
        <v>11.5358542959823</v>
      </c>
      <c r="J28" s="26">
        <v>10.8081898780081</v>
      </c>
      <c r="K28" s="26">
        <v>9.3529058399704894</v>
      </c>
    </row>
    <row r="29" spans="1:11" s="23" customFormat="1" ht="15" customHeight="1" x14ac:dyDescent="0.25">
      <c r="A29" s="24" t="s">
        <v>180</v>
      </c>
      <c r="B29" s="323">
        <v>0</v>
      </c>
      <c r="C29" s="25">
        <v>0</v>
      </c>
      <c r="D29" s="25" t="s">
        <v>230</v>
      </c>
      <c r="E29" s="25">
        <v>0</v>
      </c>
      <c r="F29" s="25" t="s">
        <v>230</v>
      </c>
      <c r="G29" s="326">
        <v>0</v>
      </c>
      <c r="H29" s="26">
        <v>0</v>
      </c>
      <c r="I29" s="26" t="s">
        <v>230</v>
      </c>
      <c r="J29" s="26">
        <v>0</v>
      </c>
      <c r="K29" s="26" t="s">
        <v>230</v>
      </c>
    </row>
    <row r="30" spans="1:11" s="23" customFormat="1" ht="15" customHeight="1" x14ac:dyDescent="0.25">
      <c r="A30" s="24" t="s">
        <v>181</v>
      </c>
      <c r="B30" s="323">
        <v>0</v>
      </c>
      <c r="C30" s="25">
        <v>2</v>
      </c>
      <c r="D30" s="25">
        <v>5</v>
      </c>
      <c r="E30" s="25">
        <v>0</v>
      </c>
      <c r="F30" s="25">
        <v>2</v>
      </c>
      <c r="G30" s="326">
        <v>0</v>
      </c>
      <c r="H30" s="26">
        <v>4.5294366228650498</v>
      </c>
      <c r="I30" s="26">
        <v>11.327221032400001</v>
      </c>
      <c r="J30" s="26">
        <v>0</v>
      </c>
      <c r="K30" s="26">
        <v>4.5927231432453901</v>
      </c>
    </row>
    <row r="31" spans="1:11" s="23" customFormat="1" ht="15" customHeight="1" x14ac:dyDescent="0.25">
      <c r="A31" s="24" t="s">
        <v>182</v>
      </c>
      <c r="B31" s="323">
        <v>4</v>
      </c>
      <c r="C31" s="25">
        <v>7</v>
      </c>
      <c r="D31" s="25">
        <v>13</v>
      </c>
      <c r="E31" s="25">
        <v>8</v>
      </c>
      <c r="F31" s="25">
        <v>6</v>
      </c>
      <c r="G31" s="326">
        <v>2.9351409822410099</v>
      </c>
      <c r="H31" s="26">
        <v>5.0524326685947898</v>
      </c>
      <c r="I31" s="26">
        <v>9.2861250549338195</v>
      </c>
      <c r="J31" s="26">
        <v>5.63560745767718</v>
      </c>
      <c r="K31" s="26">
        <v>4.1815008945150396</v>
      </c>
    </row>
    <row r="32" spans="1:11" s="23" customFormat="1" ht="15" customHeight="1" x14ac:dyDescent="0.25">
      <c r="A32" s="24" t="s">
        <v>183</v>
      </c>
      <c r="B32" s="323">
        <v>0</v>
      </c>
      <c r="C32" s="25">
        <v>0</v>
      </c>
      <c r="D32" s="25">
        <v>0</v>
      </c>
      <c r="E32" s="25">
        <v>0</v>
      </c>
      <c r="F32" s="25">
        <v>0</v>
      </c>
      <c r="G32" s="326">
        <v>0</v>
      </c>
      <c r="H32" s="26">
        <v>0</v>
      </c>
      <c r="I32" s="26">
        <v>0</v>
      </c>
      <c r="J32" s="26">
        <v>0</v>
      </c>
      <c r="K32" s="26">
        <v>0</v>
      </c>
    </row>
    <row r="33" spans="1:11" s="23" customFormat="1" ht="15" customHeight="1" x14ac:dyDescent="0.25">
      <c r="A33" s="24" t="s">
        <v>184</v>
      </c>
      <c r="B33" s="323">
        <v>0</v>
      </c>
      <c r="C33" s="25">
        <v>0</v>
      </c>
      <c r="D33" s="25">
        <v>0</v>
      </c>
      <c r="E33" s="25">
        <v>0</v>
      </c>
      <c r="F33" s="25">
        <v>0</v>
      </c>
      <c r="G33" s="326">
        <v>0</v>
      </c>
      <c r="H33" s="26">
        <v>0</v>
      </c>
      <c r="I33" s="26">
        <v>0</v>
      </c>
      <c r="J33" s="26">
        <v>0</v>
      </c>
      <c r="K33" s="26">
        <v>0</v>
      </c>
    </row>
    <row r="34" spans="1:11" s="23" customFormat="1" ht="15" customHeight="1" x14ac:dyDescent="0.25">
      <c r="A34" s="24" t="s">
        <v>185</v>
      </c>
      <c r="B34" s="323">
        <v>14</v>
      </c>
      <c r="C34" s="25">
        <v>26</v>
      </c>
      <c r="D34" s="25">
        <v>26</v>
      </c>
      <c r="E34" s="25">
        <v>19</v>
      </c>
      <c r="F34" s="25">
        <v>16</v>
      </c>
      <c r="G34" s="326">
        <v>6.26175359375965</v>
      </c>
      <c r="H34" s="26">
        <v>11.591652142224</v>
      </c>
      <c r="I34" s="26">
        <v>11.538838511936101</v>
      </c>
      <c r="J34" s="26">
        <v>8.4166752327564893</v>
      </c>
      <c r="K34" s="26">
        <v>7.1273862312621903</v>
      </c>
    </row>
    <row r="35" spans="1:11" s="23" customFormat="1" ht="15" customHeight="1" x14ac:dyDescent="0.25">
      <c r="A35" s="24" t="s">
        <v>186</v>
      </c>
      <c r="B35" s="323">
        <v>6</v>
      </c>
      <c r="C35" s="25">
        <v>4</v>
      </c>
      <c r="D35" s="25">
        <v>11</v>
      </c>
      <c r="E35" s="25">
        <v>10</v>
      </c>
      <c r="F35" s="25">
        <v>6</v>
      </c>
      <c r="G35" s="326">
        <v>8.4791968941562992</v>
      </c>
      <c r="H35" s="26">
        <v>5.6751273813605101</v>
      </c>
      <c r="I35" s="26">
        <v>15.628841807506801</v>
      </c>
      <c r="J35" s="26">
        <v>14.2822676442067</v>
      </c>
      <c r="K35" s="26">
        <v>8.6875344553358698</v>
      </c>
    </row>
    <row r="36" spans="1:11" s="23" customFormat="1" ht="15" customHeight="1" x14ac:dyDescent="0.25">
      <c r="A36" s="24" t="s">
        <v>187</v>
      </c>
      <c r="B36" s="323">
        <v>0</v>
      </c>
      <c r="C36" s="25">
        <v>1</v>
      </c>
      <c r="D36" s="25">
        <v>3</v>
      </c>
      <c r="E36" s="25">
        <v>7</v>
      </c>
      <c r="F36" s="25">
        <v>2</v>
      </c>
      <c r="G36" s="326">
        <v>0</v>
      </c>
      <c r="H36" s="26">
        <v>2.0517412238108301</v>
      </c>
      <c r="I36" s="26">
        <v>6.1613139621179096</v>
      </c>
      <c r="J36" s="26">
        <v>14.422718098260001</v>
      </c>
      <c r="K36" s="26">
        <v>4.1388436187115403</v>
      </c>
    </row>
    <row r="37" spans="1:11" s="23" customFormat="1" ht="15" customHeight="1" x14ac:dyDescent="0.25">
      <c r="A37" s="24" t="s">
        <v>188</v>
      </c>
      <c r="B37" s="323">
        <v>230</v>
      </c>
      <c r="C37" s="25">
        <v>303</v>
      </c>
      <c r="D37" s="25">
        <v>286</v>
      </c>
      <c r="E37" s="25">
        <v>342</v>
      </c>
      <c r="F37" s="25">
        <v>343</v>
      </c>
      <c r="G37" s="326">
        <v>14.6447599661709</v>
      </c>
      <c r="H37" s="26">
        <v>19.1786469002828</v>
      </c>
      <c r="I37" s="26">
        <v>18.064361077021299</v>
      </c>
      <c r="J37" s="26">
        <v>21.587586559821901</v>
      </c>
      <c r="K37" s="26">
        <v>21.674605477232099</v>
      </c>
    </row>
    <row r="38" spans="1:11" s="23" customFormat="1" ht="15" customHeight="1" x14ac:dyDescent="0.25">
      <c r="A38" s="24" t="s">
        <v>189</v>
      </c>
      <c r="B38" s="323">
        <v>9</v>
      </c>
      <c r="C38" s="25">
        <v>10</v>
      </c>
      <c r="D38" s="25">
        <v>10</v>
      </c>
      <c r="E38" s="25">
        <v>9</v>
      </c>
      <c r="F38" s="25">
        <v>7</v>
      </c>
      <c r="G38" s="326">
        <v>4.9066186315500797</v>
      </c>
      <c r="H38" s="26">
        <v>5.3545476730430801</v>
      </c>
      <c r="I38" s="26">
        <v>5.2679675986797001</v>
      </c>
      <c r="J38" s="26">
        <v>4.6578872129599098</v>
      </c>
      <c r="K38" s="26">
        <v>3.60507819220937</v>
      </c>
    </row>
    <row r="39" spans="1:11" s="23" customFormat="1" ht="15" customHeight="1" x14ac:dyDescent="0.25">
      <c r="A39" s="24" t="s">
        <v>190</v>
      </c>
      <c r="B39" s="323">
        <v>0</v>
      </c>
      <c r="C39" s="25">
        <v>0</v>
      </c>
      <c r="D39" s="25" t="s">
        <v>230</v>
      </c>
      <c r="E39" s="25">
        <v>0</v>
      </c>
      <c r="F39" s="25">
        <v>0</v>
      </c>
      <c r="G39" s="326">
        <v>0</v>
      </c>
      <c r="H39" s="26">
        <v>0</v>
      </c>
      <c r="I39" s="26" t="s">
        <v>230</v>
      </c>
      <c r="J39" s="26">
        <v>0</v>
      </c>
      <c r="K39" s="26">
        <v>0</v>
      </c>
    </row>
    <row r="40" spans="1:11" s="23" customFormat="1" ht="15" customHeight="1" x14ac:dyDescent="0.25">
      <c r="A40" s="24" t="s">
        <v>191</v>
      </c>
      <c r="B40" s="323">
        <v>221</v>
      </c>
      <c r="C40" s="25">
        <v>260</v>
      </c>
      <c r="D40" s="25">
        <v>312</v>
      </c>
      <c r="E40" s="25">
        <v>347</v>
      </c>
      <c r="F40" s="25">
        <v>458</v>
      </c>
      <c r="G40" s="326">
        <v>18.918859931974399</v>
      </c>
      <c r="H40" s="26">
        <v>21.991250053948001</v>
      </c>
      <c r="I40" s="26">
        <v>26.1266489670783</v>
      </c>
      <c r="J40" s="26">
        <v>28.818524613994398</v>
      </c>
      <c r="K40" s="26">
        <v>37.766566218150402</v>
      </c>
    </row>
    <row r="41" spans="1:11" s="23" customFormat="1" ht="15" customHeight="1" x14ac:dyDescent="0.25">
      <c r="A41" s="24" t="s">
        <v>192</v>
      </c>
      <c r="B41" s="323">
        <v>92</v>
      </c>
      <c r="C41" s="25">
        <v>131</v>
      </c>
      <c r="D41" s="25">
        <v>162</v>
      </c>
      <c r="E41" s="25">
        <v>173</v>
      </c>
      <c r="F41" s="25">
        <v>178</v>
      </c>
      <c r="G41" s="326">
        <v>12.421086065416301</v>
      </c>
      <c r="H41" s="26">
        <v>17.556849439449699</v>
      </c>
      <c r="I41" s="26">
        <v>21.461248047758101</v>
      </c>
      <c r="J41" s="26">
        <v>22.739522996396399</v>
      </c>
      <c r="K41" s="26">
        <v>23.245066281823799</v>
      </c>
    </row>
    <row r="42" spans="1:11" s="23" customFormat="1" ht="15" customHeight="1" x14ac:dyDescent="0.25">
      <c r="A42" s="24" t="s">
        <v>193</v>
      </c>
      <c r="B42" s="323">
        <v>0</v>
      </c>
      <c r="C42" s="25">
        <v>2</v>
      </c>
      <c r="D42" s="25">
        <v>1</v>
      </c>
      <c r="E42" s="25">
        <v>2</v>
      </c>
      <c r="F42" s="25">
        <v>3</v>
      </c>
      <c r="G42" s="326">
        <v>0</v>
      </c>
      <c r="H42" s="26">
        <v>6.70323954503165</v>
      </c>
      <c r="I42" s="26">
        <v>3.3134230854544202</v>
      </c>
      <c r="J42" s="26">
        <v>6.4891010265567299</v>
      </c>
      <c r="K42" s="26">
        <v>9.6183114573936592</v>
      </c>
    </row>
    <row r="43" spans="1:11" s="23" customFormat="1" ht="15" customHeight="1" x14ac:dyDescent="0.25">
      <c r="A43" s="24" t="s">
        <v>194</v>
      </c>
      <c r="B43" s="323">
        <v>121</v>
      </c>
      <c r="C43" s="25">
        <v>184</v>
      </c>
      <c r="D43" s="25">
        <v>183</v>
      </c>
      <c r="E43" s="25">
        <v>258</v>
      </c>
      <c r="F43" s="25">
        <v>230</v>
      </c>
      <c r="G43" s="326">
        <v>11.421899598215299</v>
      </c>
      <c r="H43" s="26">
        <v>17.249923095752902</v>
      </c>
      <c r="I43" s="26">
        <v>17.045634398274</v>
      </c>
      <c r="J43" s="26">
        <v>23.862923174188801</v>
      </c>
      <c r="K43" s="26">
        <v>21.209949653002901</v>
      </c>
    </row>
    <row r="44" spans="1:11" s="23" customFormat="1" ht="15" customHeight="1" x14ac:dyDescent="0.25">
      <c r="A44" s="24" t="s">
        <v>195</v>
      </c>
      <c r="B44" s="323">
        <v>435</v>
      </c>
      <c r="C44" s="25">
        <v>529</v>
      </c>
      <c r="D44" s="25">
        <v>500</v>
      </c>
      <c r="E44" s="25">
        <v>550</v>
      </c>
      <c r="F44" s="25">
        <v>500</v>
      </c>
      <c r="G44" s="326">
        <v>26.1646015143311</v>
      </c>
      <c r="H44" s="26">
        <v>31.636865075883499</v>
      </c>
      <c r="I44" s="26">
        <v>29.6958371050635</v>
      </c>
      <c r="J44" s="26">
        <v>32.595568341042302</v>
      </c>
      <c r="K44" s="26">
        <v>29.5701788858103</v>
      </c>
    </row>
    <row r="45" spans="1:11" s="23" customFormat="1" ht="15" customHeight="1" x14ac:dyDescent="0.25">
      <c r="A45" s="24" t="s">
        <v>196</v>
      </c>
      <c r="B45" s="323">
        <v>604</v>
      </c>
      <c r="C45" s="25">
        <v>842</v>
      </c>
      <c r="D45" s="25">
        <v>802</v>
      </c>
      <c r="E45" s="25">
        <v>898</v>
      </c>
      <c r="F45" s="25">
        <v>690</v>
      </c>
      <c r="G45" s="326">
        <v>134.45128218182899</v>
      </c>
      <c r="H45" s="26">
        <v>185.17361817384301</v>
      </c>
      <c r="I45" s="26">
        <v>175.17273327832399</v>
      </c>
      <c r="J45" s="26">
        <v>195.45144706469301</v>
      </c>
      <c r="K45" s="26">
        <v>149.655632552122</v>
      </c>
    </row>
    <row r="46" spans="1:11" s="23" customFormat="1" ht="15" customHeight="1" x14ac:dyDescent="0.25">
      <c r="A46" s="24" t="s">
        <v>197</v>
      </c>
      <c r="B46" s="323">
        <v>102</v>
      </c>
      <c r="C46" s="25">
        <v>165</v>
      </c>
      <c r="D46" s="25">
        <v>156</v>
      </c>
      <c r="E46" s="25">
        <v>98</v>
      </c>
      <c r="F46" s="25">
        <v>84</v>
      </c>
      <c r="G46" s="326">
        <v>27.770759353825301</v>
      </c>
      <c r="H46" s="26">
        <v>44.330598329072899</v>
      </c>
      <c r="I46" s="26">
        <v>41.414083074024099</v>
      </c>
      <c r="J46" s="26">
        <v>25.620602100085499</v>
      </c>
      <c r="K46" s="26">
        <v>21.7554271340627</v>
      </c>
    </row>
    <row r="47" spans="1:11" s="23" customFormat="1" ht="15" customHeight="1" x14ac:dyDescent="0.25">
      <c r="A47" s="24" t="s">
        <v>198</v>
      </c>
      <c r="B47" s="323">
        <v>3</v>
      </c>
      <c r="C47" s="25">
        <v>9</v>
      </c>
      <c r="D47" s="25">
        <v>10</v>
      </c>
      <c r="E47" s="25">
        <v>6</v>
      </c>
      <c r="F47" s="25">
        <v>6</v>
      </c>
      <c r="G47" s="326">
        <v>2.113918538284</v>
      </c>
      <c r="H47" s="26">
        <v>6.3453172641520998</v>
      </c>
      <c r="I47" s="26">
        <v>7.0448214403084801</v>
      </c>
      <c r="J47" s="26">
        <v>4.2465118866812501</v>
      </c>
      <c r="K47" s="26">
        <v>4.2729714215735397</v>
      </c>
    </row>
    <row r="48" spans="1:11" s="23" customFormat="1" ht="15" customHeight="1" x14ac:dyDescent="0.25">
      <c r="A48" s="24" t="s">
        <v>199</v>
      </c>
      <c r="B48" s="323">
        <v>50</v>
      </c>
      <c r="C48" s="25">
        <v>59</v>
      </c>
      <c r="D48" s="25">
        <v>71</v>
      </c>
      <c r="E48" s="25">
        <v>86</v>
      </c>
      <c r="F48" s="25">
        <v>95</v>
      </c>
      <c r="G48" s="326">
        <v>13.2228000071423</v>
      </c>
      <c r="H48" s="26">
        <v>15.515933088684999</v>
      </c>
      <c r="I48" s="26">
        <v>18.652805202601801</v>
      </c>
      <c r="J48" s="26">
        <v>22.5247643160724</v>
      </c>
      <c r="K48" s="26">
        <v>24.927095430188</v>
      </c>
    </row>
    <row r="49" spans="1:11" s="23" customFormat="1" ht="15" customHeight="1" x14ac:dyDescent="0.25">
      <c r="A49" s="24" t="s">
        <v>200</v>
      </c>
      <c r="B49" s="323">
        <v>21</v>
      </c>
      <c r="C49" s="25">
        <v>30</v>
      </c>
      <c r="D49" s="25">
        <v>35</v>
      </c>
      <c r="E49" s="25">
        <v>38</v>
      </c>
      <c r="F49" s="25">
        <v>41</v>
      </c>
      <c r="G49" s="326">
        <v>9.3329932359189307</v>
      </c>
      <c r="H49" s="26">
        <v>13.3156184007315</v>
      </c>
      <c r="I49" s="26">
        <v>15.4758867335541</v>
      </c>
      <c r="J49" s="26">
        <v>16.7330329565768</v>
      </c>
      <c r="K49" s="26">
        <v>18.106315294972401</v>
      </c>
    </row>
    <row r="50" spans="1:11" s="23" customFormat="1" ht="15" customHeight="1" x14ac:dyDescent="0.25">
      <c r="A50" s="24" t="s">
        <v>201</v>
      </c>
      <c r="B50" s="323">
        <v>122</v>
      </c>
      <c r="C50" s="25">
        <v>180</v>
      </c>
      <c r="D50" s="25">
        <v>193</v>
      </c>
      <c r="E50" s="25">
        <v>172</v>
      </c>
      <c r="F50" s="25">
        <v>179</v>
      </c>
      <c r="G50" s="326">
        <v>12.533117671778299</v>
      </c>
      <c r="H50" s="26">
        <v>18.390564018997001</v>
      </c>
      <c r="I50" s="26">
        <v>19.664040769009599</v>
      </c>
      <c r="J50" s="26">
        <v>17.5135388242381</v>
      </c>
      <c r="K50" s="26">
        <v>18.202214538077001</v>
      </c>
    </row>
    <row r="51" spans="1:11" s="23" customFormat="1" ht="15" customHeight="1" x14ac:dyDescent="0.25">
      <c r="A51" s="24" t="s">
        <v>202</v>
      </c>
      <c r="B51" s="323">
        <v>23</v>
      </c>
      <c r="C51" s="25">
        <v>26</v>
      </c>
      <c r="D51" s="25">
        <v>20</v>
      </c>
      <c r="E51" s="25">
        <v>14</v>
      </c>
      <c r="F51" s="25">
        <v>15</v>
      </c>
      <c r="G51" s="326">
        <v>16.708384522327801</v>
      </c>
      <c r="H51" s="26">
        <v>18.960088755966801</v>
      </c>
      <c r="I51" s="26">
        <v>14.703782867549</v>
      </c>
      <c r="J51" s="26">
        <v>10.3369333556786</v>
      </c>
      <c r="K51" s="26">
        <v>11.1738892855209</v>
      </c>
    </row>
    <row r="52" spans="1:11" s="23" customFormat="1" ht="15" customHeight="1" x14ac:dyDescent="0.25">
      <c r="A52" s="24" t="s">
        <v>203</v>
      </c>
      <c r="B52" s="323">
        <v>8</v>
      </c>
      <c r="C52" s="25">
        <v>8</v>
      </c>
      <c r="D52" s="25">
        <v>5</v>
      </c>
      <c r="E52" s="25">
        <v>5</v>
      </c>
      <c r="F52" s="25">
        <v>3</v>
      </c>
      <c r="G52" s="326">
        <v>9.0561737189254199</v>
      </c>
      <c r="H52" s="26">
        <v>9.0032173100959891</v>
      </c>
      <c r="I52" s="26">
        <v>5.6192069816389099</v>
      </c>
      <c r="J52" s="26">
        <v>5.6282578368545204</v>
      </c>
      <c r="K52" s="26">
        <v>3.3815516452731398</v>
      </c>
    </row>
    <row r="53" spans="1:11" s="23" customFormat="1" ht="15" customHeight="1" x14ac:dyDescent="0.25">
      <c r="A53" s="24" t="s">
        <v>204</v>
      </c>
      <c r="B53" s="323">
        <v>0</v>
      </c>
      <c r="C53" s="25">
        <v>0</v>
      </c>
      <c r="D53" s="25">
        <v>0</v>
      </c>
      <c r="E53" s="25">
        <v>0</v>
      </c>
      <c r="F53" s="25">
        <v>0</v>
      </c>
      <c r="G53" s="326">
        <v>0</v>
      </c>
      <c r="H53" s="26">
        <v>0</v>
      </c>
      <c r="I53" s="26">
        <v>0</v>
      </c>
      <c r="J53" s="26">
        <v>0</v>
      </c>
      <c r="K53" s="26">
        <v>0</v>
      </c>
    </row>
    <row r="54" spans="1:11" s="23" customFormat="1" ht="15" customHeight="1" x14ac:dyDescent="0.25">
      <c r="A54" s="24" t="s">
        <v>205</v>
      </c>
      <c r="B54" s="323">
        <v>0</v>
      </c>
      <c r="C54" s="25" t="s">
        <v>230</v>
      </c>
      <c r="D54" s="25">
        <v>0</v>
      </c>
      <c r="E54" s="25" t="s">
        <v>230</v>
      </c>
      <c r="F54" s="25" t="s">
        <v>230</v>
      </c>
      <c r="G54" s="326">
        <v>0</v>
      </c>
      <c r="H54" s="26" t="s">
        <v>230</v>
      </c>
      <c r="I54" s="26">
        <v>0</v>
      </c>
      <c r="J54" s="26" t="s">
        <v>230</v>
      </c>
      <c r="K54" s="26" t="s">
        <v>230</v>
      </c>
    </row>
    <row r="55" spans="1:11" s="23" customFormat="1" ht="15" customHeight="1" x14ac:dyDescent="0.25">
      <c r="A55" s="24" t="s">
        <v>206</v>
      </c>
      <c r="B55" s="323">
        <v>20</v>
      </c>
      <c r="C55" s="25">
        <v>22</v>
      </c>
      <c r="D55" s="25">
        <v>43</v>
      </c>
      <c r="E55" s="25">
        <v>31</v>
      </c>
      <c r="F55" s="25">
        <v>42</v>
      </c>
      <c r="G55" s="326">
        <v>9.2803390958368706</v>
      </c>
      <c r="H55" s="26">
        <v>10.1230007636438</v>
      </c>
      <c r="I55" s="26">
        <v>19.671869822654799</v>
      </c>
      <c r="J55" s="26">
        <v>14.0991056742526</v>
      </c>
      <c r="K55" s="26">
        <v>19.092507467131</v>
      </c>
    </row>
    <row r="56" spans="1:11" s="23" customFormat="1" ht="15" customHeight="1" x14ac:dyDescent="0.25">
      <c r="A56" s="24" t="s">
        <v>207</v>
      </c>
      <c r="B56" s="323">
        <v>37</v>
      </c>
      <c r="C56" s="25">
        <v>44</v>
      </c>
      <c r="D56" s="25">
        <v>41</v>
      </c>
      <c r="E56" s="25">
        <v>56</v>
      </c>
      <c r="F56" s="25">
        <v>40</v>
      </c>
      <c r="G56" s="326">
        <v>14.939607136699699</v>
      </c>
      <c r="H56" s="26">
        <v>17.7754266749509</v>
      </c>
      <c r="I56" s="26">
        <v>16.6979006378014</v>
      </c>
      <c r="J56" s="26">
        <v>22.9792161631146</v>
      </c>
      <c r="K56" s="26">
        <v>16.5468301926838</v>
      </c>
    </row>
    <row r="57" spans="1:11" s="23" customFormat="1" ht="15" customHeight="1" x14ac:dyDescent="0.25">
      <c r="A57" s="24" t="s">
        <v>208</v>
      </c>
      <c r="B57" s="323">
        <v>27</v>
      </c>
      <c r="C57" s="25">
        <v>43</v>
      </c>
      <c r="D57" s="25">
        <v>45</v>
      </c>
      <c r="E57" s="25">
        <v>48</v>
      </c>
      <c r="F57" s="25">
        <v>39</v>
      </c>
      <c r="G57" s="326">
        <v>10.0267446734613</v>
      </c>
      <c r="H57" s="26">
        <v>15.760563349360501</v>
      </c>
      <c r="I57" s="26">
        <v>16.3897211165066</v>
      </c>
      <c r="J57" s="26">
        <v>17.416804965406101</v>
      </c>
      <c r="K57" s="26">
        <v>14.1172062225183</v>
      </c>
    </row>
    <row r="58" spans="1:11" s="23" customFormat="1" ht="15" customHeight="1" x14ac:dyDescent="0.25">
      <c r="A58" s="24" t="s">
        <v>209</v>
      </c>
      <c r="B58" s="323">
        <v>0</v>
      </c>
      <c r="C58" s="25">
        <v>0</v>
      </c>
      <c r="D58" s="25">
        <v>4</v>
      </c>
      <c r="E58" s="25">
        <v>15</v>
      </c>
      <c r="F58" s="25">
        <v>21</v>
      </c>
      <c r="G58" s="326">
        <v>0</v>
      </c>
      <c r="H58" s="26">
        <v>0</v>
      </c>
      <c r="I58" s="26">
        <v>8.0648509180917909</v>
      </c>
      <c r="J58" s="26">
        <v>29.7358226567892</v>
      </c>
      <c r="K58" s="26">
        <v>42.081478739578003</v>
      </c>
    </row>
    <row r="59" spans="1:11" s="23" customFormat="1" ht="15" customHeight="1" x14ac:dyDescent="0.25">
      <c r="A59" s="24" t="s">
        <v>210</v>
      </c>
      <c r="B59" s="323">
        <v>0</v>
      </c>
      <c r="C59" s="25">
        <v>0</v>
      </c>
      <c r="D59" s="25">
        <v>3</v>
      </c>
      <c r="E59" s="25">
        <v>1</v>
      </c>
      <c r="F59" s="25">
        <v>2</v>
      </c>
      <c r="G59" s="326">
        <v>0</v>
      </c>
      <c r="H59" s="26">
        <v>0</v>
      </c>
      <c r="I59" s="26">
        <v>9.4407022531171307</v>
      </c>
      <c r="J59" s="26">
        <v>3.1165742464598201</v>
      </c>
      <c r="K59" s="26">
        <v>6.2309997185046404</v>
      </c>
    </row>
    <row r="60" spans="1:11" s="23" customFormat="1" ht="15" customHeight="1" x14ac:dyDescent="0.25">
      <c r="A60" s="24" t="s">
        <v>211</v>
      </c>
      <c r="B60" s="323">
        <v>0</v>
      </c>
      <c r="C60" s="25" t="s">
        <v>230</v>
      </c>
      <c r="D60" s="25">
        <v>0</v>
      </c>
      <c r="E60" s="25">
        <v>0</v>
      </c>
      <c r="F60" s="25" t="s">
        <v>230</v>
      </c>
      <c r="G60" s="326">
        <v>0</v>
      </c>
      <c r="H60" s="26" t="s">
        <v>230</v>
      </c>
      <c r="I60" s="26">
        <v>0</v>
      </c>
      <c r="J60" s="26">
        <v>0</v>
      </c>
      <c r="K60" s="26" t="s">
        <v>230</v>
      </c>
    </row>
    <row r="61" spans="1:11" s="23" customFormat="1" ht="15" customHeight="1" x14ac:dyDescent="0.25">
      <c r="A61" s="24" t="s">
        <v>212</v>
      </c>
      <c r="B61" s="323">
        <v>34</v>
      </c>
      <c r="C61" s="25">
        <v>21</v>
      </c>
      <c r="D61" s="25">
        <v>14</v>
      </c>
      <c r="E61" s="25">
        <v>9</v>
      </c>
      <c r="F61" s="25">
        <v>23</v>
      </c>
      <c r="G61" s="326">
        <v>14.541186628345001</v>
      </c>
      <c r="H61" s="26">
        <v>8.8953499952783801</v>
      </c>
      <c r="I61" s="26">
        <v>5.8903787734876598</v>
      </c>
      <c r="J61" s="26">
        <v>3.75746044431882</v>
      </c>
      <c r="K61" s="26">
        <v>9.5528955258039598</v>
      </c>
    </row>
    <row r="62" spans="1:11" s="23" customFormat="1" ht="15" customHeight="1" x14ac:dyDescent="0.25">
      <c r="A62" s="24" t="s">
        <v>213</v>
      </c>
      <c r="B62" s="323">
        <v>0</v>
      </c>
      <c r="C62" s="25">
        <v>2</v>
      </c>
      <c r="D62" s="25">
        <v>1</v>
      </c>
      <c r="E62" s="25">
        <v>1</v>
      </c>
      <c r="F62" s="25">
        <v>2</v>
      </c>
      <c r="G62" s="326">
        <v>0</v>
      </c>
      <c r="H62" s="26">
        <v>7.2748435908628002</v>
      </c>
      <c r="I62" s="26">
        <v>3.6233196854958498</v>
      </c>
      <c r="J62" s="26">
        <v>3.64906711628326</v>
      </c>
      <c r="K62" s="26">
        <v>7.3388998407084998</v>
      </c>
    </row>
    <row r="63" spans="1:11" s="23" customFormat="1" ht="15" customHeight="1" x14ac:dyDescent="0.25">
      <c r="A63" s="24" t="s">
        <v>214</v>
      </c>
      <c r="B63" s="323">
        <v>17</v>
      </c>
      <c r="C63" s="25">
        <v>38</v>
      </c>
      <c r="D63" s="25">
        <v>52</v>
      </c>
      <c r="E63" s="25">
        <v>67</v>
      </c>
      <c r="F63" s="25">
        <v>55</v>
      </c>
      <c r="G63" s="326">
        <v>4.0215523058914497</v>
      </c>
      <c r="H63" s="26">
        <v>9.0029594519907192</v>
      </c>
      <c r="I63" s="26">
        <v>12.3432041023312</v>
      </c>
      <c r="J63" s="26">
        <v>15.9913560789008</v>
      </c>
      <c r="K63" s="26">
        <v>13.1807158812297</v>
      </c>
    </row>
    <row r="64" spans="1:11" s="23" customFormat="1" ht="15" customHeight="1" x14ac:dyDescent="0.25">
      <c r="A64" s="24" t="s">
        <v>215</v>
      </c>
      <c r="B64" s="323">
        <v>11</v>
      </c>
      <c r="C64" s="25">
        <v>10</v>
      </c>
      <c r="D64" s="25">
        <v>16</v>
      </c>
      <c r="E64" s="25">
        <v>17</v>
      </c>
      <c r="F64" s="25">
        <v>26</v>
      </c>
      <c r="G64" s="326">
        <v>10.504952841013999</v>
      </c>
      <c r="H64" s="26">
        <v>9.4514107090973098</v>
      </c>
      <c r="I64" s="26">
        <v>15.0478896826162</v>
      </c>
      <c r="J64" s="26">
        <v>15.9651097682175</v>
      </c>
      <c r="K64" s="26">
        <v>24.3130418993834</v>
      </c>
    </row>
    <row r="65" spans="1:12" s="23" customFormat="1" ht="15" customHeight="1" x14ac:dyDescent="0.25">
      <c r="A65" s="24" t="s">
        <v>216</v>
      </c>
      <c r="B65" s="323">
        <v>1</v>
      </c>
      <c r="C65" s="25">
        <v>3</v>
      </c>
      <c r="D65" s="25">
        <v>3</v>
      </c>
      <c r="E65" s="25">
        <v>5</v>
      </c>
      <c r="F65" s="25">
        <v>5</v>
      </c>
      <c r="G65" s="326">
        <v>2.6066609899382902</v>
      </c>
      <c r="H65" s="26">
        <v>7.7067736915449796</v>
      </c>
      <c r="I65" s="26">
        <v>7.6478661194620603</v>
      </c>
      <c r="J65" s="26">
        <v>12.662987023337999</v>
      </c>
      <c r="K65" s="26">
        <v>12.542742908238001</v>
      </c>
    </row>
    <row r="66" spans="1:12" s="29" customFormat="1" ht="24.95" customHeight="1" x14ac:dyDescent="0.25">
      <c r="A66" s="28" t="s">
        <v>217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</row>
    <row r="67" spans="1:12" s="29" customFormat="1" ht="15.95" customHeight="1" x14ac:dyDescent="0.25">
      <c r="A67" s="30" t="s">
        <v>231</v>
      </c>
      <c r="B67" s="23"/>
      <c r="C67" s="23"/>
      <c r="D67" s="23"/>
      <c r="E67" s="23"/>
      <c r="F67" s="23"/>
      <c r="G67" s="23"/>
      <c r="H67" s="23"/>
    </row>
    <row r="68" spans="1:12" s="29" customFormat="1" ht="18" customHeight="1" x14ac:dyDescent="0.25">
      <c r="A68" s="30" t="s">
        <v>218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spans="1:12" s="29" customFormat="1" ht="18" customHeight="1" x14ac:dyDescent="0.25">
      <c r="A69" s="30" t="s">
        <v>219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1:12" s="29" customFormat="1" ht="18" customHeight="1" x14ac:dyDescent="0.25">
      <c r="A70" s="69" t="s">
        <v>289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</row>
    <row r="71" spans="1:12" s="29" customFormat="1" ht="15.75" x14ac:dyDescent="0.25">
      <c r="A71" s="69" t="s">
        <v>290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1:12" ht="15.75" x14ac:dyDescent="0.25">
      <c r="A72" s="68" t="s">
        <v>140</v>
      </c>
      <c r="L72" s="34"/>
    </row>
  </sheetData>
  <sheetProtection algorithmName="SHA-512" hashValue="SKHKX4LLHtfh+Ge6fMATA+Oyf1P44NeUqM00Mm6BGxXecdPofYC60RZooohkNylZ7fxGUY45BF4sUjQJvaIhqA==" saltValue="agDVYctVwbGe2hlQTIoe9Q==" spinCount="100000" sheet="1" objects="1" scenarios="1"/>
  <hyperlinks>
    <hyperlink ref="A72" location="'Table of Contents'!A1" display="Click here to return to the Table of Contents" xr:uid="{58B6C38F-4933-4DBB-9237-77B787C922A1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7C6F6-FC6D-4002-A647-95D51E258AD3}">
  <sheetPr codeName="Sheet46">
    <pageSetUpPr fitToPage="1"/>
  </sheetPr>
  <dimension ref="A1:O46"/>
  <sheetViews>
    <sheetView zoomScaleNormal="100" workbookViewId="0">
      <selection activeCell="K2" sqref="K2"/>
    </sheetView>
  </sheetViews>
  <sheetFormatPr defaultRowHeight="12.75" x14ac:dyDescent="0.2"/>
  <cols>
    <col min="1" max="1" width="30.7109375" style="32" customWidth="1"/>
    <col min="2" max="11" width="10.7109375" style="32" customWidth="1"/>
    <col min="12" max="16384" width="9.140625" style="32"/>
  </cols>
  <sheetData>
    <row r="1" spans="1:15" ht="21" x14ac:dyDescent="0.2">
      <c r="A1" s="344" t="s">
        <v>723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5" ht="35.1" customHeight="1" x14ac:dyDescent="0.2">
      <c r="A2" s="344" t="s">
        <v>724</v>
      </c>
      <c r="B2" s="39"/>
      <c r="C2" s="39"/>
      <c r="D2" s="39"/>
      <c r="E2" s="39"/>
      <c r="F2" s="39"/>
      <c r="G2" s="39"/>
      <c r="H2" s="39"/>
      <c r="I2" s="39"/>
      <c r="J2" s="39"/>
      <c r="K2" s="39"/>
      <c r="O2" s="85"/>
    </row>
    <row r="3" spans="1:15" ht="38.1" customHeight="1" thickBot="1" x14ac:dyDescent="0.35">
      <c r="A3" s="40" t="s">
        <v>296</v>
      </c>
      <c r="B3" s="321" t="s">
        <v>143</v>
      </c>
      <c r="C3" s="16" t="s">
        <v>144</v>
      </c>
      <c r="D3" s="16" t="s">
        <v>145</v>
      </c>
      <c r="E3" s="16" t="s">
        <v>146</v>
      </c>
      <c r="F3" s="16" t="s">
        <v>147</v>
      </c>
      <c r="G3" s="324" t="s">
        <v>148</v>
      </c>
      <c r="H3" s="17" t="s">
        <v>149</v>
      </c>
      <c r="I3" s="17" t="s">
        <v>150</v>
      </c>
      <c r="J3" s="17" t="s">
        <v>151</v>
      </c>
      <c r="K3" s="17" t="s">
        <v>152</v>
      </c>
    </row>
    <row r="4" spans="1:15" s="23" customFormat="1" ht="15.75" customHeight="1" x14ac:dyDescent="0.25">
      <c r="A4" s="43" t="s">
        <v>239</v>
      </c>
      <c r="B4" s="330">
        <v>5339</v>
      </c>
      <c r="C4" s="44">
        <v>7035</v>
      </c>
      <c r="D4" s="44">
        <v>7740</v>
      </c>
      <c r="E4" s="44">
        <v>8329</v>
      </c>
      <c r="F4" s="44">
        <v>7623</v>
      </c>
      <c r="G4" s="337">
        <v>13.6</v>
      </c>
      <c r="H4" s="45">
        <v>17.8</v>
      </c>
      <c r="I4" s="45">
        <v>19.5</v>
      </c>
      <c r="J4" s="45">
        <v>20.9</v>
      </c>
      <c r="K4" s="45">
        <v>19.2</v>
      </c>
    </row>
    <row r="5" spans="1:15" s="23" customFormat="1" ht="15.75" customHeight="1" x14ac:dyDescent="0.25">
      <c r="A5" s="46" t="s">
        <v>297</v>
      </c>
      <c r="B5" s="331">
        <v>1</v>
      </c>
      <c r="C5" s="47">
        <v>0</v>
      </c>
      <c r="D5" s="47">
        <v>1</v>
      </c>
      <c r="E5" s="47">
        <v>1</v>
      </c>
      <c r="F5" s="47">
        <v>3</v>
      </c>
      <c r="G5" s="338">
        <v>0.01</v>
      </c>
      <c r="H5" s="48">
        <v>0</v>
      </c>
      <c r="I5" s="48">
        <v>0.01</v>
      </c>
      <c r="J5" s="48">
        <v>0.01</v>
      </c>
      <c r="K5" s="48">
        <v>0.04</v>
      </c>
    </row>
    <row r="6" spans="1:15" s="23" customFormat="1" ht="15.75" customHeight="1" x14ac:dyDescent="0.25">
      <c r="A6" s="49" t="s">
        <v>298</v>
      </c>
      <c r="B6" s="331">
        <v>126</v>
      </c>
      <c r="C6" s="47">
        <v>176</v>
      </c>
      <c r="D6" s="47">
        <v>194</v>
      </c>
      <c r="E6" s="47">
        <v>203</v>
      </c>
      <c r="F6" s="47">
        <v>168</v>
      </c>
      <c r="G6" s="338">
        <v>4.5</v>
      </c>
      <c r="H6" s="48">
        <v>6.3</v>
      </c>
      <c r="I6" s="48">
        <v>7</v>
      </c>
      <c r="J6" s="48">
        <v>7.3</v>
      </c>
      <c r="K6" s="48">
        <v>6.1</v>
      </c>
    </row>
    <row r="7" spans="1:15" s="23" customFormat="1" ht="15.75" customHeight="1" x14ac:dyDescent="0.25">
      <c r="A7" s="49" t="s">
        <v>299</v>
      </c>
      <c r="B7" s="331">
        <v>594</v>
      </c>
      <c r="C7" s="47">
        <v>795</v>
      </c>
      <c r="D7" s="47">
        <v>829</v>
      </c>
      <c r="E7" s="47">
        <v>854</v>
      </c>
      <c r="F7" s="47">
        <v>727</v>
      </c>
      <c r="G7" s="338">
        <v>19.3</v>
      </c>
      <c r="H7" s="48">
        <v>25.7</v>
      </c>
      <c r="I7" s="48">
        <v>27</v>
      </c>
      <c r="J7" s="48">
        <v>28.1</v>
      </c>
      <c r="K7" s="48">
        <v>24.1</v>
      </c>
    </row>
    <row r="8" spans="1:15" s="23" customFormat="1" ht="15.75" customHeight="1" x14ac:dyDescent="0.25">
      <c r="A8" s="49" t="s">
        <v>300</v>
      </c>
      <c r="B8" s="331">
        <v>943</v>
      </c>
      <c r="C8" s="47">
        <v>1233</v>
      </c>
      <c r="D8" s="47">
        <v>1393</v>
      </c>
      <c r="E8" s="47">
        <v>1522</v>
      </c>
      <c r="F8" s="47">
        <v>1358</v>
      </c>
      <c r="G8" s="338">
        <v>36</v>
      </c>
      <c r="H8" s="48">
        <v>46.6</v>
      </c>
      <c r="I8" s="48">
        <v>51.4</v>
      </c>
      <c r="J8" s="48">
        <v>55.3</v>
      </c>
      <c r="K8" s="48">
        <v>48.7</v>
      </c>
    </row>
    <row r="9" spans="1:15" s="23" customFormat="1" ht="15.75" customHeight="1" x14ac:dyDescent="0.25">
      <c r="A9" s="49" t="s">
        <v>301</v>
      </c>
      <c r="B9" s="331">
        <v>844</v>
      </c>
      <c r="C9" s="47">
        <v>1154</v>
      </c>
      <c r="D9" s="47">
        <v>1358</v>
      </c>
      <c r="E9" s="47">
        <v>1498</v>
      </c>
      <c r="F9" s="47">
        <v>1430</v>
      </c>
      <c r="G9" s="338">
        <v>30.5</v>
      </c>
      <c r="H9" s="48">
        <v>42.2</v>
      </c>
      <c r="I9" s="48">
        <v>50.5</v>
      </c>
      <c r="J9" s="48">
        <v>56.5</v>
      </c>
      <c r="K9" s="48">
        <v>54.6</v>
      </c>
    </row>
    <row r="10" spans="1:15" s="23" customFormat="1" ht="15.75" customHeight="1" x14ac:dyDescent="0.25">
      <c r="A10" s="49" t="s">
        <v>302</v>
      </c>
      <c r="B10" s="331">
        <v>1254</v>
      </c>
      <c r="C10" s="47">
        <v>1692</v>
      </c>
      <c r="D10" s="47">
        <v>1863</v>
      </c>
      <c r="E10" s="47">
        <v>2031</v>
      </c>
      <c r="F10" s="47">
        <v>1912</v>
      </c>
      <c r="G10" s="338">
        <v>24.5</v>
      </c>
      <c r="H10" s="48">
        <v>32.799999999999997</v>
      </c>
      <c r="I10" s="48">
        <v>35.799999999999997</v>
      </c>
      <c r="J10" s="48">
        <v>38.799999999999997</v>
      </c>
      <c r="K10" s="48">
        <v>36.5</v>
      </c>
    </row>
    <row r="11" spans="1:15" s="23" customFormat="1" ht="15.75" customHeight="1" x14ac:dyDescent="0.25">
      <c r="A11" s="49" t="s">
        <v>303</v>
      </c>
      <c r="B11" s="331">
        <v>1577</v>
      </c>
      <c r="C11" s="47">
        <v>1985</v>
      </c>
      <c r="D11" s="47">
        <v>2102</v>
      </c>
      <c r="E11" s="47">
        <v>2220</v>
      </c>
      <c r="F11" s="47">
        <v>2025</v>
      </c>
      <c r="G11" s="338">
        <v>10.3</v>
      </c>
      <c r="H11" s="48">
        <v>12.8</v>
      </c>
      <c r="I11" s="48">
        <v>13.4</v>
      </c>
      <c r="J11" s="48">
        <v>14</v>
      </c>
      <c r="K11" s="48">
        <v>12.7</v>
      </c>
    </row>
    <row r="12" spans="1:15" s="23" customFormat="1" ht="15.75" customHeight="1" thickBot="1" x14ac:dyDescent="0.3">
      <c r="A12" s="49" t="s">
        <v>304</v>
      </c>
      <c r="B12" s="331">
        <v>0</v>
      </c>
      <c r="C12" s="47">
        <v>0</v>
      </c>
      <c r="D12" s="47">
        <v>0</v>
      </c>
      <c r="E12" s="47">
        <v>0</v>
      </c>
      <c r="F12" s="47">
        <v>0</v>
      </c>
      <c r="G12" s="339" t="s">
        <v>305</v>
      </c>
      <c r="H12" s="60" t="s">
        <v>305</v>
      </c>
      <c r="I12" s="60" t="s">
        <v>305</v>
      </c>
      <c r="J12" s="60" t="s">
        <v>305</v>
      </c>
      <c r="K12" s="60" t="s">
        <v>305</v>
      </c>
    </row>
    <row r="13" spans="1:15" s="23" customFormat="1" ht="15.75" customHeight="1" x14ac:dyDescent="0.25">
      <c r="A13" s="51" t="s">
        <v>306</v>
      </c>
      <c r="B13" s="332">
        <v>653</v>
      </c>
      <c r="C13" s="52">
        <v>898</v>
      </c>
      <c r="D13" s="52">
        <v>1164</v>
      </c>
      <c r="E13" s="52">
        <v>1360</v>
      </c>
      <c r="F13" s="52">
        <v>1254</v>
      </c>
      <c r="G13" s="340">
        <v>3.3</v>
      </c>
      <c r="H13" s="53">
        <v>4.5</v>
      </c>
      <c r="I13" s="53">
        <v>5.8</v>
      </c>
      <c r="J13" s="53">
        <v>6.8</v>
      </c>
      <c r="K13" s="53">
        <v>6.3</v>
      </c>
    </row>
    <row r="14" spans="1:15" s="23" customFormat="1" ht="15.75" customHeight="1" x14ac:dyDescent="0.25">
      <c r="A14" s="46" t="s">
        <v>307</v>
      </c>
      <c r="B14" s="331">
        <v>1</v>
      </c>
      <c r="C14" s="47">
        <v>0</v>
      </c>
      <c r="D14" s="47">
        <v>0</v>
      </c>
      <c r="E14" s="47">
        <v>1</v>
      </c>
      <c r="F14" s="47">
        <v>2</v>
      </c>
      <c r="G14" s="338">
        <v>0.03</v>
      </c>
      <c r="H14" s="48">
        <v>0</v>
      </c>
      <c r="I14" s="48">
        <v>0</v>
      </c>
      <c r="J14" s="48">
        <v>0.03</v>
      </c>
      <c r="K14" s="48">
        <v>0.1</v>
      </c>
    </row>
    <row r="15" spans="1:15" s="23" customFormat="1" ht="15.75" customHeight="1" x14ac:dyDescent="0.25">
      <c r="A15" s="49" t="s">
        <v>308</v>
      </c>
      <c r="B15" s="331">
        <v>47</v>
      </c>
      <c r="C15" s="47">
        <v>69</v>
      </c>
      <c r="D15" s="47">
        <v>83</v>
      </c>
      <c r="E15" s="47">
        <v>78</v>
      </c>
      <c r="F15" s="47">
        <v>72</v>
      </c>
      <c r="G15" s="338">
        <v>3.4</v>
      </c>
      <c r="H15" s="48">
        <v>5</v>
      </c>
      <c r="I15" s="48">
        <v>6.1</v>
      </c>
      <c r="J15" s="48">
        <v>5.8</v>
      </c>
      <c r="K15" s="48">
        <v>5.3</v>
      </c>
    </row>
    <row r="16" spans="1:15" s="23" customFormat="1" ht="15.75" customHeight="1" x14ac:dyDescent="0.25">
      <c r="A16" s="49" t="s">
        <v>309</v>
      </c>
      <c r="B16" s="331">
        <v>129</v>
      </c>
      <c r="C16" s="47">
        <v>163</v>
      </c>
      <c r="D16" s="47">
        <v>210</v>
      </c>
      <c r="E16" s="47">
        <v>255</v>
      </c>
      <c r="F16" s="47">
        <v>211</v>
      </c>
      <c r="G16" s="338">
        <v>8.6999999999999993</v>
      </c>
      <c r="H16" s="48">
        <v>10.9</v>
      </c>
      <c r="I16" s="48">
        <v>14.2</v>
      </c>
      <c r="J16" s="48">
        <v>17.3</v>
      </c>
      <c r="K16" s="48">
        <v>14.5</v>
      </c>
    </row>
    <row r="17" spans="1:11" s="23" customFormat="1" ht="15.75" customHeight="1" x14ac:dyDescent="0.25">
      <c r="A17" s="49" t="s">
        <v>310</v>
      </c>
      <c r="B17" s="331">
        <v>158</v>
      </c>
      <c r="C17" s="47">
        <v>199</v>
      </c>
      <c r="D17" s="47">
        <v>251</v>
      </c>
      <c r="E17" s="47">
        <v>296</v>
      </c>
      <c r="F17" s="47">
        <v>292</v>
      </c>
      <c r="G17" s="338">
        <v>12.4</v>
      </c>
      <c r="H17" s="48">
        <v>15.5</v>
      </c>
      <c r="I17" s="48">
        <v>19.100000000000001</v>
      </c>
      <c r="J17" s="48">
        <v>22.1</v>
      </c>
      <c r="K17" s="48">
        <v>21.6</v>
      </c>
    </row>
    <row r="18" spans="1:11" s="23" customFormat="1" ht="15.75" customHeight="1" x14ac:dyDescent="0.25">
      <c r="A18" s="49" t="s">
        <v>311</v>
      </c>
      <c r="B18" s="331">
        <v>113</v>
      </c>
      <c r="C18" s="47">
        <v>156</v>
      </c>
      <c r="D18" s="47">
        <v>229</v>
      </c>
      <c r="E18" s="47">
        <v>287</v>
      </c>
      <c r="F18" s="47">
        <v>258</v>
      </c>
      <c r="G18" s="338">
        <v>8.4</v>
      </c>
      <c r="H18" s="48">
        <v>11.7</v>
      </c>
      <c r="I18" s="48">
        <v>17.399999999999999</v>
      </c>
      <c r="J18" s="48">
        <v>22.1</v>
      </c>
      <c r="K18" s="48">
        <v>20.100000000000001</v>
      </c>
    </row>
    <row r="19" spans="1:11" s="23" customFormat="1" ht="15.75" customHeight="1" x14ac:dyDescent="0.25">
      <c r="A19" s="49" t="s">
        <v>312</v>
      </c>
      <c r="B19" s="331">
        <v>126</v>
      </c>
      <c r="C19" s="47">
        <v>184</v>
      </c>
      <c r="D19" s="47">
        <v>247</v>
      </c>
      <c r="E19" s="47">
        <v>291</v>
      </c>
      <c r="F19" s="47">
        <v>288</v>
      </c>
      <c r="G19" s="338">
        <v>5</v>
      </c>
      <c r="H19" s="48">
        <v>7.2</v>
      </c>
      <c r="I19" s="48">
        <v>9.6</v>
      </c>
      <c r="J19" s="48">
        <v>11.3</v>
      </c>
      <c r="K19" s="48">
        <v>11.2</v>
      </c>
    </row>
    <row r="20" spans="1:11" s="23" customFormat="1" ht="15.75" customHeight="1" x14ac:dyDescent="0.25">
      <c r="A20" s="49" t="s">
        <v>313</v>
      </c>
      <c r="B20" s="331">
        <v>79</v>
      </c>
      <c r="C20" s="47">
        <v>127</v>
      </c>
      <c r="D20" s="47">
        <v>144</v>
      </c>
      <c r="E20" s="47">
        <v>152</v>
      </c>
      <c r="F20" s="47">
        <v>131</v>
      </c>
      <c r="G20" s="338">
        <v>1</v>
      </c>
      <c r="H20" s="48">
        <v>1.6</v>
      </c>
      <c r="I20" s="48">
        <v>1.8</v>
      </c>
      <c r="J20" s="48">
        <v>1.8</v>
      </c>
      <c r="K20" s="48">
        <v>1.6</v>
      </c>
    </row>
    <row r="21" spans="1:11" s="23" customFormat="1" ht="15.75" customHeight="1" thickBot="1" x14ac:dyDescent="0.3">
      <c r="A21" s="49" t="s">
        <v>314</v>
      </c>
      <c r="B21" s="331">
        <v>0</v>
      </c>
      <c r="C21" s="47">
        <v>0</v>
      </c>
      <c r="D21" s="47">
        <v>0</v>
      </c>
      <c r="E21" s="47">
        <v>0</v>
      </c>
      <c r="F21" s="47">
        <v>0</v>
      </c>
      <c r="G21" s="339" t="s">
        <v>305</v>
      </c>
      <c r="H21" s="60" t="s">
        <v>305</v>
      </c>
      <c r="I21" s="60" t="s">
        <v>305</v>
      </c>
      <c r="J21" s="60" t="s">
        <v>305</v>
      </c>
      <c r="K21" s="60" t="s">
        <v>305</v>
      </c>
    </row>
    <row r="22" spans="1:11" s="23" customFormat="1" ht="15.75" customHeight="1" x14ac:dyDescent="0.25">
      <c r="A22" s="51" t="s">
        <v>315</v>
      </c>
      <c r="B22" s="332">
        <v>4678</v>
      </c>
      <c r="C22" s="52">
        <v>6124</v>
      </c>
      <c r="D22" s="52">
        <v>6572</v>
      </c>
      <c r="E22" s="52">
        <v>6954</v>
      </c>
      <c r="F22" s="52">
        <v>6352</v>
      </c>
      <c r="G22" s="340">
        <v>24</v>
      </c>
      <c r="H22" s="53">
        <v>31.2</v>
      </c>
      <c r="I22" s="53">
        <v>33.299999999999997</v>
      </c>
      <c r="J22" s="53">
        <v>35.200000000000003</v>
      </c>
      <c r="K22" s="53">
        <v>32.1</v>
      </c>
    </row>
    <row r="23" spans="1:11" s="23" customFormat="1" ht="15.75" customHeight="1" x14ac:dyDescent="0.25">
      <c r="A23" s="46" t="s">
        <v>316</v>
      </c>
      <c r="B23" s="331">
        <v>0</v>
      </c>
      <c r="C23" s="47">
        <v>0</v>
      </c>
      <c r="D23" s="47">
        <v>1</v>
      </c>
      <c r="E23" s="47">
        <v>0</v>
      </c>
      <c r="F23" s="47">
        <v>1</v>
      </c>
      <c r="G23" s="338">
        <v>0</v>
      </c>
      <c r="H23" s="48">
        <v>0</v>
      </c>
      <c r="I23" s="48">
        <v>0.03</v>
      </c>
      <c r="J23" s="48">
        <v>0</v>
      </c>
      <c r="K23" s="48">
        <v>0.03</v>
      </c>
    </row>
    <row r="24" spans="1:11" s="23" customFormat="1" ht="15.75" customHeight="1" x14ac:dyDescent="0.25">
      <c r="A24" s="49" t="s">
        <v>317</v>
      </c>
      <c r="B24" s="331">
        <v>79</v>
      </c>
      <c r="C24" s="47">
        <v>106</v>
      </c>
      <c r="D24" s="47">
        <v>111</v>
      </c>
      <c r="E24" s="47">
        <v>125</v>
      </c>
      <c r="F24" s="47">
        <v>96</v>
      </c>
      <c r="G24" s="338">
        <v>5.5</v>
      </c>
      <c r="H24" s="48">
        <v>7.4</v>
      </c>
      <c r="I24" s="48">
        <v>7.8</v>
      </c>
      <c r="J24" s="48">
        <v>8.8000000000000007</v>
      </c>
      <c r="K24" s="48">
        <v>6.8</v>
      </c>
    </row>
    <row r="25" spans="1:11" s="23" customFormat="1" ht="15.75" customHeight="1" x14ac:dyDescent="0.25">
      <c r="A25" s="49" t="s">
        <v>318</v>
      </c>
      <c r="B25" s="331">
        <v>465</v>
      </c>
      <c r="C25" s="47">
        <v>631</v>
      </c>
      <c r="D25" s="47">
        <v>619</v>
      </c>
      <c r="E25" s="47">
        <v>598</v>
      </c>
      <c r="F25" s="47">
        <v>515</v>
      </c>
      <c r="G25" s="338">
        <v>29</v>
      </c>
      <c r="H25" s="48">
        <v>39.200000000000003</v>
      </c>
      <c r="I25" s="48">
        <v>39</v>
      </c>
      <c r="J25" s="48">
        <v>38</v>
      </c>
      <c r="K25" s="48">
        <v>33.1</v>
      </c>
    </row>
    <row r="26" spans="1:11" s="23" customFormat="1" ht="15.75" customHeight="1" x14ac:dyDescent="0.25">
      <c r="A26" s="49" t="s">
        <v>319</v>
      </c>
      <c r="B26" s="331">
        <v>784</v>
      </c>
      <c r="C26" s="47">
        <v>1029</v>
      </c>
      <c r="D26" s="47">
        <v>1140</v>
      </c>
      <c r="E26" s="47">
        <v>1224</v>
      </c>
      <c r="F26" s="47">
        <v>1063</v>
      </c>
      <c r="G26" s="338">
        <v>58.3</v>
      </c>
      <c r="H26" s="48">
        <v>75.400000000000006</v>
      </c>
      <c r="I26" s="48">
        <v>81.8</v>
      </c>
      <c r="J26" s="48">
        <v>86.4</v>
      </c>
      <c r="K26" s="48">
        <v>73.900000000000006</v>
      </c>
    </row>
    <row r="27" spans="1:11" s="23" customFormat="1" ht="15.75" customHeight="1" x14ac:dyDescent="0.25">
      <c r="A27" s="49" t="s">
        <v>320</v>
      </c>
      <c r="B27" s="331">
        <v>730</v>
      </c>
      <c r="C27" s="47">
        <v>997</v>
      </c>
      <c r="D27" s="47">
        <v>1128</v>
      </c>
      <c r="E27" s="47">
        <v>1206</v>
      </c>
      <c r="F27" s="47">
        <v>1168</v>
      </c>
      <c r="G27" s="338">
        <v>51.4</v>
      </c>
      <c r="H27" s="48">
        <v>71</v>
      </c>
      <c r="I27" s="48">
        <v>81.8</v>
      </c>
      <c r="J27" s="48">
        <v>89.1</v>
      </c>
      <c r="K27" s="48">
        <v>87.5</v>
      </c>
    </row>
    <row r="28" spans="1:11" s="23" customFormat="1" ht="15.75" customHeight="1" x14ac:dyDescent="0.25">
      <c r="A28" s="49" t="s">
        <v>321</v>
      </c>
      <c r="B28" s="331">
        <v>1124</v>
      </c>
      <c r="C28" s="47">
        <v>1506</v>
      </c>
      <c r="D28" s="47">
        <v>1616</v>
      </c>
      <c r="E28" s="47">
        <v>1738</v>
      </c>
      <c r="F28" s="47">
        <v>1619</v>
      </c>
      <c r="G28" s="338">
        <v>43.7</v>
      </c>
      <c r="H28" s="48">
        <v>57.9</v>
      </c>
      <c r="I28" s="48">
        <v>61.4</v>
      </c>
      <c r="J28" s="48">
        <v>65.5</v>
      </c>
      <c r="K28" s="48">
        <v>60.9</v>
      </c>
    </row>
    <row r="29" spans="1:11" s="23" customFormat="1" ht="15.75" customHeight="1" x14ac:dyDescent="0.25">
      <c r="A29" s="49" t="s">
        <v>322</v>
      </c>
      <c r="B29" s="331">
        <v>1496</v>
      </c>
      <c r="C29" s="47">
        <v>1855</v>
      </c>
      <c r="D29" s="47">
        <v>1957</v>
      </c>
      <c r="E29" s="47">
        <v>2063</v>
      </c>
      <c r="F29" s="47">
        <v>1890</v>
      </c>
      <c r="G29" s="338">
        <v>20.6</v>
      </c>
      <c r="H29" s="48">
        <v>25.2</v>
      </c>
      <c r="I29" s="48">
        <v>26.2</v>
      </c>
      <c r="J29" s="48">
        <v>27.4</v>
      </c>
      <c r="K29" s="48">
        <v>24.9</v>
      </c>
    </row>
    <row r="30" spans="1:11" s="23" customFormat="1" ht="15.75" customHeight="1" thickBot="1" x14ac:dyDescent="0.3">
      <c r="A30" s="49" t="s">
        <v>323</v>
      </c>
      <c r="B30" s="331">
        <v>0</v>
      </c>
      <c r="C30" s="47">
        <v>0</v>
      </c>
      <c r="D30" s="47">
        <v>0</v>
      </c>
      <c r="E30" s="47">
        <v>0</v>
      </c>
      <c r="F30" s="47">
        <v>0</v>
      </c>
      <c r="G30" s="339" t="s">
        <v>305</v>
      </c>
      <c r="H30" s="60" t="s">
        <v>305</v>
      </c>
      <c r="I30" s="60" t="s">
        <v>305</v>
      </c>
      <c r="J30" s="60" t="s">
        <v>305</v>
      </c>
      <c r="K30" s="60" t="s">
        <v>305</v>
      </c>
    </row>
    <row r="31" spans="1:11" s="23" customFormat="1" ht="15.75" customHeight="1" x14ac:dyDescent="0.25">
      <c r="A31" s="51" t="s">
        <v>324</v>
      </c>
      <c r="B31" s="332">
        <v>8</v>
      </c>
      <c r="C31" s="52">
        <v>13</v>
      </c>
      <c r="D31" s="52">
        <v>4</v>
      </c>
      <c r="E31" s="52">
        <v>15</v>
      </c>
      <c r="F31" s="52">
        <v>17</v>
      </c>
      <c r="G31" s="341" t="s">
        <v>305</v>
      </c>
      <c r="H31" s="61" t="s">
        <v>305</v>
      </c>
      <c r="I31" s="61" t="s">
        <v>305</v>
      </c>
      <c r="J31" s="61" t="s">
        <v>305</v>
      </c>
      <c r="K31" s="61" t="s">
        <v>305</v>
      </c>
    </row>
    <row r="32" spans="1:11" s="23" customFormat="1" ht="15.75" customHeight="1" x14ac:dyDescent="0.25">
      <c r="A32" s="46" t="s">
        <v>325</v>
      </c>
      <c r="B32" s="331">
        <v>0</v>
      </c>
      <c r="C32" s="47">
        <v>0</v>
      </c>
      <c r="D32" s="47">
        <v>0</v>
      </c>
      <c r="E32" s="47">
        <v>0</v>
      </c>
      <c r="F32" s="47">
        <v>0</v>
      </c>
      <c r="G32" s="342" t="s">
        <v>305</v>
      </c>
      <c r="H32" s="62" t="s">
        <v>305</v>
      </c>
      <c r="I32" s="62" t="s">
        <v>305</v>
      </c>
      <c r="J32" s="62" t="s">
        <v>305</v>
      </c>
      <c r="K32" s="62" t="s">
        <v>305</v>
      </c>
    </row>
    <row r="33" spans="1:11" s="23" customFormat="1" ht="15.75" customHeight="1" x14ac:dyDescent="0.25">
      <c r="A33" s="49" t="s">
        <v>326</v>
      </c>
      <c r="B33" s="331">
        <v>0</v>
      </c>
      <c r="C33" s="47">
        <v>1</v>
      </c>
      <c r="D33" s="47">
        <v>0</v>
      </c>
      <c r="E33" s="47">
        <v>0</v>
      </c>
      <c r="F33" s="47">
        <v>0</v>
      </c>
      <c r="G33" s="342" t="s">
        <v>305</v>
      </c>
      <c r="H33" s="62" t="s">
        <v>305</v>
      </c>
      <c r="I33" s="62" t="s">
        <v>305</v>
      </c>
      <c r="J33" s="62" t="s">
        <v>305</v>
      </c>
      <c r="K33" s="62" t="s">
        <v>305</v>
      </c>
    </row>
    <row r="34" spans="1:11" s="23" customFormat="1" ht="15.75" customHeight="1" x14ac:dyDescent="0.25">
      <c r="A34" s="49" t="s">
        <v>327</v>
      </c>
      <c r="B34" s="331">
        <v>0</v>
      </c>
      <c r="C34" s="47">
        <v>1</v>
      </c>
      <c r="D34" s="47">
        <v>0</v>
      </c>
      <c r="E34" s="47">
        <v>1</v>
      </c>
      <c r="F34" s="47">
        <v>1</v>
      </c>
      <c r="G34" s="342" t="s">
        <v>305</v>
      </c>
      <c r="H34" s="62" t="s">
        <v>305</v>
      </c>
      <c r="I34" s="62" t="s">
        <v>305</v>
      </c>
      <c r="J34" s="62" t="s">
        <v>305</v>
      </c>
      <c r="K34" s="62" t="s">
        <v>305</v>
      </c>
    </row>
    <row r="35" spans="1:11" s="23" customFormat="1" ht="15.75" customHeight="1" x14ac:dyDescent="0.25">
      <c r="A35" s="49" t="s">
        <v>328</v>
      </c>
      <c r="B35" s="331">
        <v>1</v>
      </c>
      <c r="C35" s="47">
        <v>5</v>
      </c>
      <c r="D35" s="47">
        <v>2</v>
      </c>
      <c r="E35" s="47">
        <v>2</v>
      </c>
      <c r="F35" s="47">
        <v>3</v>
      </c>
      <c r="G35" s="342" t="s">
        <v>305</v>
      </c>
      <c r="H35" s="62" t="s">
        <v>305</v>
      </c>
      <c r="I35" s="62" t="s">
        <v>305</v>
      </c>
      <c r="J35" s="62" t="s">
        <v>305</v>
      </c>
      <c r="K35" s="62" t="s">
        <v>305</v>
      </c>
    </row>
    <row r="36" spans="1:11" s="23" customFormat="1" ht="15.75" customHeight="1" x14ac:dyDescent="0.25">
      <c r="A36" s="49" t="s">
        <v>329</v>
      </c>
      <c r="B36" s="331">
        <v>1</v>
      </c>
      <c r="C36" s="47">
        <v>1</v>
      </c>
      <c r="D36" s="47">
        <v>1</v>
      </c>
      <c r="E36" s="47">
        <v>5</v>
      </c>
      <c r="F36" s="47">
        <v>4</v>
      </c>
      <c r="G36" s="342" t="s">
        <v>305</v>
      </c>
      <c r="H36" s="62" t="s">
        <v>305</v>
      </c>
      <c r="I36" s="62" t="s">
        <v>305</v>
      </c>
      <c r="J36" s="62" t="s">
        <v>305</v>
      </c>
      <c r="K36" s="62" t="s">
        <v>305</v>
      </c>
    </row>
    <row r="37" spans="1:11" s="23" customFormat="1" ht="15.75" customHeight="1" x14ac:dyDescent="0.25">
      <c r="A37" s="49" t="s">
        <v>330</v>
      </c>
      <c r="B37" s="331">
        <v>4</v>
      </c>
      <c r="C37" s="47">
        <v>2</v>
      </c>
      <c r="D37" s="47">
        <v>0</v>
      </c>
      <c r="E37" s="47">
        <v>2</v>
      </c>
      <c r="F37" s="47">
        <v>5</v>
      </c>
      <c r="G37" s="342" t="s">
        <v>305</v>
      </c>
      <c r="H37" s="62" t="s">
        <v>305</v>
      </c>
      <c r="I37" s="62" t="s">
        <v>305</v>
      </c>
      <c r="J37" s="62" t="s">
        <v>305</v>
      </c>
      <c r="K37" s="62" t="s">
        <v>305</v>
      </c>
    </row>
    <row r="38" spans="1:11" s="23" customFormat="1" ht="15.75" customHeight="1" x14ac:dyDescent="0.25">
      <c r="A38" s="49" t="s">
        <v>331</v>
      </c>
      <c r="B38" s="331">
        <v>2</v>
      </c>
      <c r="C38" s="47">
        <v>3</v>
      </c>
      <c r="D38" s="47">
        <v>1</v>
      </c>
      <c r="E38" s="47">
        <v>5</v>
      </c>
      <c r="F38" s="47">
        <v>4</v>
      </c>
      <c r="G38" s="342" t="s">
        <v>305</v>
      </c>
      <c r="H38" s="62" t="s">
        <v>305</v>
      </c>
      <c r="I38" s="62" t="s">
        <v>305</v>
      </c>
      <c r="J38" s="62" t="s">
        <v>305</v>
      </c>
      <c r="K38" s="62" t="s">
        <v>305</v>
      </c>
    </row>
    <row r="39" spans="1:11" s="23" customFormat="1" ht="15.75" customHeight="1" x14ac:dyDescent="0.25">
      <c r="A39" s="49" t="s">
        <v>332</v>
      </c>
      <c r="B39" s="331">
        <v>0</v>
      </c>
      <c r="C39" s="47">
        <v>0</v>
      </c>
      <c r="D39" s="47">
        <v>0</v>
      </c>
      <c r="E39" s="47">
        <v>0</v>
      </c>
      <c r="F39" s="47">
        <v>0</v>
      </c>
      <c r="G39" s="343" t="s">
        <v>305</v>
      </c>
      <c r="H39" s="63" t="s">
        <v>305</v>
      </c>
      <c r="I39" s="63" t="s">
        <v>305</v>
      </c>
      <c r="J39" s="63" t="s">
        <v>305</v>
      </c>
      <c r="K39" s="63" t="s">
        <v>305</v>
      </c>
    </row>
    <row r="40" spans="1:11" s="23" customFormat="1" ht="24.95" customHeight="1" x14ac:dyDescent="0.25">
      <c r="A40" s="30" t="s">
        <v>619</v>
      </c>
    </row>
    <row r="41" spans="1:11" s="29" customFormat="1" ht="18" customHeight="1" x14ac:dyDescent="0.25">
      <c r="A41" s="30" t="s">
        <v>219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</row>
    <row r="42" spans="1:11" s="29" customFormat="1" ht="20.100000000000001" customHeight="1" x14ac:dyDescent="0.25">
      <c r="A42" s="69" t="s">
        <v>333</v>
      </c>
      <c r="B42" s="23"/>
      <c r="C42" s="23"/>
      <c r="D42" s="23"/>
      <c r="E42" s="23"/>
      <c r="F42" s="23"/>
      <c r="G42" s="23"/>
      <c r="H42" s="23"/>
      <c r="I42" s="23"/>
    </row>
    <row r="43" spans="1:11" s="29" customFormat="1" ht="15.75" customHeight="1" x14ac:dyDescent="0.25">
      <c r="A43" s="72" t="s">
        <v>334</v>
      </c>
      <c r="B43" s="23"/>
      <c r="C43" s="23"/>
      <c r="D43" s="23"/>
      <c r="E43" s="23"/>
      <c r="F43" s="23"/>
      <c r="G43" s="23"/>
      <c r="H43" s="23"/>
      <c r="I43" s="23"/>
    </row>
    <row r="44" spans="1:11" s="29" customFormat="1" ht="20.100000000000001" customHeight="1" x14ac:dyDescent="0.25">
      <c r="A44" s="69" t="s">
        <v>220</v>
      </c>
      <c r="B44" s="31"/>
      <c r="C44" s="31"/>
      <c r="D44" s="31"/>
      <c r="E44" s="31"/>
      <c r="F44" s="31"/>
      <c r="G44" s="31"/>
      <c r="H44" s="31"/>
      <c r="I44" s="31"/>
    </row>
    <row r="45" spans="1:11" s="29" customFormat="1" ht="15.75" customHeight="1" x14ac:dyDescent="0.25">
      <c r="A45" s="72" t="s">
        <v>221</v>
      </c>
      <c r="B45" s="23"/>
      <c r="C45" s="23"/>
      <c r="D45" s="23"/>
      <c r="E45" s="23"/>
      <c r="F45" s="23"/>
      <c r="G45" s="23"/>
      <c r="H45" s="23"/>
      <c r="I45" s="23"/>
    </row>
    <row r="46" spans="1:11" ht="15.75" x14ac:dyDescent="0.25">
      <c r="A46" s="68" t="s">
        <v>140</v>
      </c>
      <c r="F46" s="33"/>
      <c r="K46" s="34"/>
    </row>
  </sheetData>
  <sheetProtection algorithmName="SHA-512" hashValue="wHnwVizn5ePzMRAB1TYGqy6vTOnId7ywU/qNxz1WCHZ7NH0ESwwKvws0y1PR28ZY568l0XzpOsbOU6S1HQXoyg==" saltValue="ZNJSQ1v/qXDX0iq/xd1wUA==" spinCount="100000" sheet="1" objects="1" scenarios="1"/>
  <hyperlinks>
    <hyperlink ref="A46" location="'Table of Contents'!A1" display="Click here to return to the Table of Contents" xr:uid="{6A79B5B3-EA3C-4C7B-871C-FDB41B61FC81}"/>
  </hyperlinks>
  <printOptions horizontalCentered="1"/>
  <pageMargins left="0.4" right="0.4" top="0.3" bottom="0.1" header="0.3" footer="0"/>
  <pageSetup scale="71" orientation="portrait" r:id="rId1"/>
  <headerFooter alignWithMargins="0"/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D7931-6C8B-4013-839C-B547B48F1937}">
  <sheetPr codeName="Sheet47">
    <pageSetUpPr fitToPage="1"/>
  </sheetPr>
  <dimension ref="A1:O39"/>
  <sheetViews>
    <sheetView zoomScaleNormal="100" workbookViewId="0">
      <selection activeCell="K2" sqref="K2"/>
    </sheetView>
  </sheetViews>
  <sheetFormatPr defaultRowHeight="12.75" x14ac:dyDescent="0.2"/>
  <cols>
    <col min="1" max="1" width="32.7109375" style="32" customWidth="1"/>
    <col min="2" max="11" width="10.7109375" style="32" customWidth="1"/>
    <col min="12" max="16384" width="9.140625" style="32"/>
  </cols>
  <sheetData>
    <row r="1" spans="1:15" ht="21" x14ac:dyDescent="0.2">
      <c r="A1" s="344" t="s">
        <v>725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5" ht="35.1" customHeight="1" x14ac:dyDescent="0.2">
      <c r="A2" s="344" t="s">
        <v>724</v>
      </c>
      <c r="B2" s="39"/>
      <c r="C2" s="39"/>
      <c r="D2" s="39"/>
      <c r="E2" s="39"/>
      <c r="F2" s="39"/>
      <c r="G2" s="39"/>
      <c r="H2" s="39"/>
      <c r="I2" s="39"/>
      <c r="J2" s="39"/>
      <c r="K2" s="39"/>
      <c r="O2" s="85"/>
    </row>
    <row r="3" spans="1:15" s="18" customFormat="1" ht="38.1" customHeight="1" thickBot="1" x14ac:dyDescent="0.35">
      <c r="A3" s="40" t="s">
        <v>336</v>
      </c>
      <c r="B3" s="321" t="s">
        <v>143</v>
      </c>
      <c r="C3" s="16" t="s">
        <v>144</v>
      </c>
      <c r="D3" s="16" t="s">
        <v>145</v>
      </c>
      <c r="E3" s="16" t="s">
        <v>146</v>
      </c>
      <c r="F3" s="16" t="s">
        <v>147</v>
      </c>
      <c r="G3" s="324" t="s">
        <v>148</v>
      </c>
      <c r="H3" s="17" t="s">
        <v>149</v>
      </c>
      <c r="I3" s="17" t="s">
        <v>150</v>
      </c>
      <c r="J3" s="17" t="s">
        <v>151</v>
      </c>
      <c r="K3" s="17" t="s">
        <v>152</v>
      </c>
    </row>
    <row r="4" spans="1:15" s="23" customFormat="1" ht="15.75" customHeight="1" x14ac:dyDescent="0.25">
      <c r="A4" s="43" t="s">
        <v>239</v>
      </c>
      <c r="B4" s="330">
        <v>5339</v>
      </c>
      <c r="C4" s="44">
        <v>7035</v>
      </c>
      <c r="D4" s="44">
        <v>7740</v>
      </c>
      <c r="E4" s="44">
        <v>8329</v>
      </c>
      <c r="F4" s="44">
        <v>7623</v>
      </c>
      <c r="G4" s="337">
        <v>13.6</v>
      </c>
      <c r="H4" s="45">
        <v>17.8</v>
      </c>
      <c r="I4" s="45">
        <v>19.5</v>
      </c>
      <c r="J4" s="45">
        <v>20.9</v>
      </c>
      <c r="K4" s="45">
        <v>19.2</v>
      </c>
    </row>
    <row r="5" spans="1:15" s="23" customFormat="1" ht="15.75" customHeight="1" x14ac:dyDescent="0.25">
      <c r="A5" s="46" t="s">
        <v>583</v>
      </c>
      <c r="B5" s="331">
        <v>9</v>
      </c>
      <c r="C5" s="47">
        <v>31</v>
      </c>
      <c r="D5" s="47">
        <v>27</v>
      </c>
      <c r="E5" s="47">
        <v>27</v>
      </c>
      <c r="F5" s="47">
        <v>27</v>
      </c>
      <c r="G5" s="338">
        <v>4.8</v>
      </c>
      <c r="H5" s="48">
        <v>15.9</v>
      </c>
      <c r="I5" s="48">
        <v>13.4</v>
      </c>
      <c r="J5" s="48">
        <v>13.3</v>
      </c>
      <c r="K5" s="48">
        <v>13.2</v>
      </c>
    </row>
    <row r="6" spans="1:15" s="23" customFormat="1" ht="15.75" customHeight="1" x14ac:dyDescent="0.25">
      <c r="A6" s="49" t="s">
        <v>584</v>
      </c>
      <c r="B6" s="331">
        <v>258</v>
      </c>
      <c r="C6" s="47">
        <v>384</v>
      </c>
      <c r="D6" s="47">
        <v>403</v>
      </c>
      <c r="E6" s="47">
        <v>530</v>
      </c>
      <c r="F6" s="47">
        <v>424</v>
      </c>
      <c r="G6" s="338">
        <v>4.4000000000000004</v>
      </c>
      <c r="H6" s="48">
        <v>6.4</v>
      </c>
      <c r="I6" s="48">
        <v>6.6</v>
      </c>
      <c r="J6" s="48">
        <v>8.6</v>
      </c>
      <c r="K6" s="48">
        <v>6.8</v>
      </c>
    </row>
    <row r="7" spans="1:15" s="23" customFormat="1" ht="15.75" customHeight="1" x14ac:dyDescent="0.25">
      <c r="A7" s="49" t="s">
        <v>585</v>
      </c>
      <c r="B7" s="331">
        <v>640</v>
      </c>
      <c r="C7" s="47">
        <v>850</v>
      </c>
      <c r="D7" s="47">
        <v>988</v>
      </c>
      <c r="E7" s="47">
        <v>1096</v>
      </c>
      <c r="F7" s="47">
        <v>997</v>
      </c>
      <c r="G7" s="338">
        <v>27.3</v>
      </c>
      <c r="H7" s="48">
        <v>36.1</v>
      </c>
      <c r="I7" s="48">
        <v>41.8</v>
      </c>
      <c r="J7" s="48">
        <v>46.2</v>
      </c>
      <c r="K7" s="48">
        <v>42</v>
      </c>
    </row>
    <row r="8" spans="1:15" s="23" customFormat="1" ht="15.75" customHeight="1" x14ac:dyDescent="0.25">
      <c r="A8" s="49" t="s">
        <v>586</v>
      </c>
      <c r="B8" s="331">
        <v>2279</v>
      </c>
      <c r="C8" s="47">
        <v>2968</v>
      </c>
      <c r="D8" s="47">
        <v>3349</v>
      </c>
      <c r="E8" s="47">
        <v>3595</v>
      </c>
      <c r="F8" s="47">
        <v>3257</v>
      </c>
      <c r="G8" s="338">
        <v>15.1</v>
      </c>
      <c r="H8" s="48">
        <v>19.5</v>
      </c>
      <c r="I8" s="48">
        <v>21.8</v>
      </c>
      <c r="J8" s="48">
        <v>23.3</v>
      </c>
      <c r="K8" s="48">
        <v>21</v>
      </c>
    </row>
    <row r="9" spans="1:15" s="23" customFormat="1" ht="15.75" customHeight="1" x14ac:dyDescent="0.25">
      <c r="A9" s="49" t="s">
        <v>587</v>
      </c>
      <c r="B9" s="331">
        <v>1744</v>
      </c>
      <c r="C9" s="47">
        <v>2210</v>
      </c>
      <c r="D9" s="47">
        <v>2246</v>
      </c>
      <c r="E9" s="47">
        <v>2322</v>
      </c>
      <c r="F9" s="47">
        <v>2058</v>
      </c>
      <c r="G9" s="338">
        <v>11.7</v>
      </c>
      <c r="H9" s="48">
        <v>14.9</v>
      </c>
      <c r="I9" s="48">
        <v>15.2</v>
      </c>
      <c r="J9" s="48">
        <v>15.8</v>
      </c>
      <c r="K9" s="48">
        <v>14.1</v>
      </c>
    </row>
    <row r="10" spans="1:15" s="23" customFormat="1" ht="15.75" customHeight="1" thickBot="1" x14ac:dyDescent="0.3">
      <c r="A10" s="49" t="s">
        <v>588</v>
      </c>
      <c r="B10" s="331">
        <v>409</v>
      </c>
      <c r="C10" s="47">
        <v>592</v>
      </c>
      <c r="D10" s="47">
        <v>727</v>
      </c>
      <c r="E10" s="47">
        <v>759</v>
      </c>
      <c r="F10" s="47">
        <v>860</v>
      </c>
      <c r="G10" s="339" t="s">
        <v>305</v>
      </c>
      <c r="H10" s="60" t="s">
        <v>305</v>
      </c>
      <c r="I10" s="60" t="s">
        <v>305</v>
      </c>
      <c r="J10" s="60" t="s">
        <v>305</v>
      </c>
      <c r="K10" s="60" t="s">
        <v>305</v>
      </c>
    </row>
    <row r="11" spans="1:15" s="23" customFormat="1" ht="15.75" customHeight="1" x14ac:dyDescent="0.25">
      <c r="A11" s="51" t="s">
        <v>306</v>
      </c>
      <c r="B11" s="332">
        <v>653</v>
      </c>
      <c r="C11" s="52">
        <v>898</v>
      </c>
      <c r="D11" s="52">
        <v>1164</v>
      </c>
      <c r="E11" s="52">
        <v>1360</v>
      </c>
      <c r="F11" s="52">
        <v>1254</v>
      </c>
      <c r="G11" s="340">
        <v>3.3</v>
      </c>
      <c r="H11" s="53">
        <v>4.5</v>
      </c>
      <c r="I11" s="53">
        <v>5.8</v>
      </c>
      <c r="J11" s="53">
        <v>6.8</v>
      </c>
      <c r="K11" s="53">
        <v>6.3</v>
      </c>
    </row>
    <row r="12" spans="1:15" s="23" customFormat="1" ht="15.75" customHeight="1" x14ac:dyDescent="0.25">
      <c r="A12" s="46" t="s">
        <v>589</v>
      </c>
      <c r="B12" s="331">
        <v>0</v>
      </c>
      <c r="C12" s="47">
        <v>6</v>
      </c>
      <c r="D12" s="47">
        <v>7</v>
      </c>
      <c r="E12" s="47">
        <v>7</v>
      </c>
      <c r="F12" s="47">
        <v>9</v>
      </c>
      <c r="G12" s="338">
        <v>0</v>
      </c>
      <c r="H12" s="48">
        <v>6</v>
      </c>
      <c r="I12" s="48">
        <v>6.8</v>
      </c>
      <c r="J12" s="48">
        <v>6.7</v>
      </c>
      <c r="K12" s="48">
        <v>8.6</v>
      </c>
    </row>
    <row r="13" spans="1:15" s="23" customFormat="1" ht="15.75" customHeight="1" x14ac:dyDescent="0.25">
      <c r="A13" s="49" t="s">
        <v>590</v>
      </c>
      <c r="B13" s="331">
        <v>15</v>
      </c>
      <c r="C13" s="47">
        <v>30</v>
      </c>
      <c r="D13" s="47">
        <v>31</v>
      </c>
      <c r="E13" s="47">
        <v>38</v>
      </c>
      <c r="F13" s="47">
        <v>33</v>
      </c>
      <c r="G13" s="338">
        <v>0.5</v>
      </c>
      <c r="H13" s="48">
        <v>1</v>
      </c>
      <c r="I13" s="48">
        <v>1</v>
      </c>
      <c r="J13" s="48">
        <v>1.2</v>
      </c>
      <c r="K13" s="48">
        <v>1</v>
      </c>
    </row>
    <row r="14" spans="1:15" s="23" customFormat="1" ht="15.75" customHeight="1" x14ac:dyDescent="0.25">
      <c r="A14" s="49" t="s">
        <v>591</v>
      </c>
      <c r="B14" s="331">
        <v>109</v>
      </c>
      <c r="C14" s="47">
        <v>144</v>
      </c>
      <c r="D14" s="47">
        <v>194</v>
      </c>
      <c r="E14" s="47">
        <v>212</v>
      </c>
      <c r="F14" s="47">
        <v>201</v>
      </c>
      <c r="G14" s="338">
        <v>9.3000000000000007</v>
      </c>
      <c r="H14" s="48">
        <v>12.3</v>
      </c>
      <c r="I14" s="48">
        <v>16.5</v>
      </c>
      <c r="J14" s="48">
        <v>18</v>
      </c>
      <c r="K14" s="48">
        <v>17.100000000000001</v>
      </c>
    </row>
    <row r="15" spans="1:15" s="23" customFormat="1" ht="15.75" customHeight="1" x14ac:dyDescent="0.25">
      <c r="A15" s="49" t="s">
        <v>592</v>
      </c>
      <c r="B15" s="331">
        <v>318</v>
      </c>
      <c r="C15" s="47">
        <v>398</v>
      </c>
      <c r="D15" s="47">
        <v>515</v>
      </c>
      <c r="E15" s="47">
        <v>635</v>
      </c>
      <c r="F15" s="47">
        <v>514</v>
      </c>
      <c r="G15" s="338">
        <v>4.3</v>
      </c>
      <c r="H15" s="48">
        <v>5.3</v>
      </c>
      <c r="I15" s="48">
        <v>6.8</v>
      </c>
      <c r="J15" s="48">
        <v>8.3000000000000007</v>
      </c>
      <c r="K15" s="48">
        <v>6.7</v>
      </c>
    </row>
    <row r="16" spans="1:15" s="23" customFormat="1" ht="15.75" customHeight="1" x14ac:dyDescent="0.25">
      <c r="A16" s="49" t="s">
        <v>593</v>
      </c>
      <c r="B16" s="331">
        <v>168</v>
      </c>
      <c r="C16" s="47">
        <v>245</v>
      </c>
      <c r="D16" s="47">
        <v>308</v>
      </c>
      <c r="E16" s="47">
        <v>336</v>
      </c>
      <c r="F16" s="47">
        <v>307</v>
      </c>
      <c r="G16" s="338">
        <v>2.2000000000000002</v>
      </c>
      <c r="H16" s="48">
        <v>3.3</v>
      </c>
      <c r="I16" s="48">
        <v>4.2</v>
      </c>
      <c r="J16" s="48">
        <v>4.5999999999999996</v>
      </c>
      <c r="K16" s="48">
        <v>4.2</v>
      </c>
    </row>
    <row r="17" spans="1:11" s="23" customFormat="1" ht="15.75" customHeight="1" thickBot="1" x14ac:dyDescent="0.3">
      <c r="A17" s="49" t="s">
        <v>594</v>
      </c>
      <c r="B17" s="331">
        <v>43</v>
      </c>
      <c r="C17" s="47">
        <v>75</v>
      </c>
      <c r="D17" s="47">
        <v>109</v>
      </c>
      <c r="E17" s="47">
        <v>132</v>
      </c>
      <c r="F17" s="47">
        <v>190</v>
      </c>
      <c r="G17" s="339" t="s">
        <v>305</v>
      </c>
      <c r="H17" s="60" t="s">
        <v>305</v>
      </c>
      <c r="I17" s="60" t="s">
        <v>305</v>
      </c>
      <c r="J17" s="60" t="s">
        <v>305</v>
      </c>
      <c r="K17" s="60" t="s">
        <v>305</v>
      </c>
    </row>
    <row r="18" spans="1:11" s="23" customFormat="1" ht="15.75" customHeight="1" x14ac:dyDescent="0.25">
      <c r="A18" s="51" t="s">
        <v>315</v>
      </c>
      <c r="B18" s="332">
        <v>4678</v>
      </c>
      <c r="C18" s="52">
        <v>6124</v>
      </c>
      <c r="D18" s="52">
        <v>6572</v>
      </c>
      <c r="E18" s="52">
        <v>6954</v>
      </c>
      <c r="F18" s="52">
        <v>6352</v>
      </c>
      <c r="G18" s="340">
        <v>24</v>
      </c>
      <c r="H18" s="53">
        <v>31.2</v>
      </c>
      <c r="I18" s="53">
        <v>33.299999999999997</v>
      </c>
      <c r="J18" s="53">
        <v>35.200000000000003</v>
      </c>
      <c r="K18" s="53">
        <v>32.1</v>
      </c>
    </row>
    <row r="19" spans="1:11" s="23" customFormat="1" ht="15.75" customHeight="1" x14ac:dyDescent="0.25">
      <c r="A19" s="46" t="s">
        <v>595</v>
      </c>
      <c r="B19" s="331">
        <v>9</v>
      </c>
      <c r="C19" s="47">
        <v>24</v>
      </c>
      <c r="D19" s="47">
        <v>20</v>
      </c>
      <c r="E19" s="47">
        <v>20</v>
      </c>
      <c r="F19" s="47">
        <v>18</v>
      </c>
      <c r="G19" s="338">
        <v>9.6999999999999993</v>
      </c>
      <c r="H19" s="48">
        <v>25.2</v>
      </c>
      <c r="I19" s="48">
        <v>20.5</v>
      </c>
      <c r="J19" s="48">
        <v>20.3</v>
      </c>
      <c r="K19" s="48">
        <v>18.100000000000001</v>
      </c>
    </row>
    <row r="20" spans="1:11" s="23" customFormat="1" ht="15.75" customHeight="1" x14ac:dyDescent="0.25">
      <c r="A20" s="49" t="s">
        <v>596</v>
      </c>
      <c r="B20" s="331">
        <v>242</v>
      </c>
      <c r="C20" s="47">
        <v>352</v>
      </c>
      <c r="D20" s="47">
        <v>372</v>
      </c>
      <c r="E20" s="47">
        <v>491</v>
      </c>
      <c r="F20" s="47">
        <v>391</v>
      </c>
      <c r="G20" s="338">
        <v>8.6999999999999993</v>
      </c>
      <c r="H20" s="48">
        <v>12.4</v>
      </c>
      <c r="I20" s="48">
        <v>12.9</v>
      </c>
      <c r="J20" s="48">
        <v>16.7</v>
      </c>
      <c r="K20" s="48">
        <v>13.2</v>
      </c>
    </row>
    <row r="21" spans="1:11" s="23" customFormat="1" ht="15.75" customHeight="1" x14ac:dyDescent="0.25">
      <c r="A21" s="49" t="s">
        <v>597</v>
      </c>
      <c r="B21" s="331">
        <v>528</v>
      </c>
      <c r="C21" s="47">
        <v>703</v>
      </c>
      <c r="D21" s="47">
        <v>794</v>
      </c>
      <c r="E21" s="47">
        <v>883</v>
      </c>
      <c r="F21" s="47">
        <v>792</v>
      </c>
      <c r="G21" s="338">
        <v>44.9</v>
      </c>
      <c r="H21" s="48">
        <v>59.3</v>
      </c>
      <c r="I21" s="48">
        <v>66.599999999999994</v>
      </c>
      <c r="J21" s="48">
        <v>73.900000000000006</v>
      </c>
      <c r="K21" s="48">
        <v>66.2</v>
      </c>
    </row>
    <row r="22" spans="1:11" s="23" customFormat="1" ht="15.75" customHeight="1" x14ac:dyDescent="0.25">
      <c r="A22" s="49" t="s">
        <v>598</v>
      </c>
      <c r="B22" s="331">
        <v>1958</v>
      </c>
      <c r="C22" s="47">
        <v>2568</v>
      </c>
      <c r="D22" s="47">
        <v>2833</v>
      </c>
      <c r="E22" s="47">
        <v>2952</v>
      </c>
      <c r="F22" s="47">
        <v>2737</v>
      </c>
      <c r="G22" s="338">
        <v>25.7</v>
      </c>
      <c r="H22" s="48">
        <v>33.299999999999997</v>
      </c>
      <c r="I22" s="48">
        <v>36.5</v>
      </c>
      <c r="J22" s="48">
        <v>37.9</v>
      </c>
      <c r="K22" s="48">
        <v>35</v>
      </c>
    </row>
    <row r="23" spans="1:11" s="23" customFormat="1" ht="15.75" customHeight="1" x14ac:dyDescent="0.25">
      <c r="A23" s="49" t="s">
        <v>599</v>
      </c>
      <c r="B23" s="331">
        <v>1576</v>
      </c>
      <c r="C23" s="47">
        <v>1963</v>
      </c>
      <c r="D23" s="47">
        <v>1937</v>
      </c>
      <c r="E23" s="47">
        <v>1983</v>
      </c>
      <c r="F23" s="47">
        <v>1748</v>
      </c>
      <c r="G23" s="338">
        <v>21.2</v>
      </c>
      <c r="H23" s="48">
        <v>26.6</v>
      </c>
      <c r="I23" s="48">
        <v>26.4</v>
      </c>
      <c r="J23" s="48">
        <v>27.1</v>
      </c>
      <c r="K23" s="48">
        <v>24.1</v>
      </c>
    </row>
    <row r="24" spans="1:11" s="23" customFormat="1" ht="15.75" customHeight="1" thickBot="1" x14ac:dyDescent="0.3">
      <c r="A24" s="49" t="s">
        <v>600</v>
      </c>
      <c r="B24" s="331">
        <v>365</v>
      </c>
      <c r="C24" s="47">
        <v>514</v>
      </c>
      <c r="D24" s="47">
        <v>616</v>
      </c>
      <c r="E24" s="47">
        <v>625</v>
      </c>
      <c r="F24" s="47">
        <v>666</v>
      </c>
      <c r="G24" s="339" t="s">
        <v>601</v>
      </c>
      <c r="H24" s="60" t="s">
        <v>601</v>
      </c>
      <c r="I24" s="60" t="s">
        <v>601</v>
      </c>
      <c r="J24" s="60" t="s">
        <v>601</v>
      </c>
      <c r="K24" s="60" t="s">
        <v>601</v>
      </c>
    </row>
    <row r="25" spans="1:11" s="23" customFormat="1" ht="15.75" customHeight="1" x14ac:dyDescent="0.25">
      <c r="A25" s="51" t="s">
        <v>602</v>
      </c>
      <c r="B25" s="332">
        <v>8</v>
      </c>
      <c r="C25" s="52">
        <v>13</v>
      </c>
      <c r="D25" s="52">
        <v>4</v>
      </c>
      <c r="E25" s="52">
        <v>15</v>
      </c>
      <c r="F25" s="52">
        <v>17</v>
      </c>
      <c r="G25" s="341" t="s">
        <v>305</v>
      </c>
      <c r="H25" s="61" t="s">
        <v>305</v>
      </c>
      <c r="I25" s="61" t="s">
        <v>305</v>
      </c>
      <c r="J25" s="61" t="s">
        <v>305</v>
      </c>
      <c r="K25" s="61" t="s">
        <v>305</v>
      </c>
    </row>
    <row r="26" spans="1:11" s="23" customFormat="1" ht="15.75" customHeight="1" x14ac:dyDescent="0.25">
      <c r="A26" s="46" t="s">
        <v>603</v>
      </c>
      <c r="B26" s="331">
        <v>0</v>
      </c>
      <c r="C26" s="47">
        <v>1</v>
      </c>
      <c r="D26" s="47">
        <v>0</v>
      </c>
      <c r="E26" s="47">
        <v>0</v>
      </c>
      <c r="F26" s="47">
        <v>0</v>
      </c>
      <c r="G26" s="342" t="s">
        <v>305</v>
      </c>
      <c r="H26" s="62" t="s">
        <v>305</v>
      </c>
      <c r="I26" s="62" t="s">
        <v>305</v>
      </c>
      <c r="J26" s="62" t="s">
        <v>305</v>
      </c>
      <c r="K26" s="62" t="s">
        <v>305</v>
      </c>
    </row>
    <row r="27" spans="1:11" s="23" customFormat="1" ht="15.75" customHeight="1" x14ac:dyDescent="0.25">
      <c r="A27" s="49" t="s">
        <v>604</v>
      </c>
      <c r="B27" s="331">
        <v>1</v>
      </c>
      <c r="C27" s="47">
        <v>2</v>
      </c>
      <c r="D27" s="47">
        <v>0</v>
      </c>
      <c r="E27" s="47">
        <v>1</v>
      </c>
      <c r="F27" s="47">
        <v>0</v>
      </c>
      <c r="G27" s="342" t="s">
        <v>305</v>
      </c>
      <c r="H27" s="62" t="s">
        <v>305</v>
      </c>
      <c r="I27" s="62" t="s">
        <v>305</v>
      </c>
      <c r="J27" s="62" t="s">
        <v>305</v>
      </c>
      <c r="K27" s="62" t="s">
        <v>305</v>
      </c>
    </row>
    <row r="28" spans="1:11" s="23" customFormat="1" ht="15.75" customHeight="1" x14ac:dyDescent="0.25">
      <c r="A28" s="49" t="s">
        <v>605</v>
      </c>
      <c r="B28" s="331">
        <v>3</v>
      </c>
      <c r="C28" s="47">
        <v>3</v>
      </c>
      <c r="D28" s="47">
        <v>0</v>
      </c>
      <c r="E28" s="47">
        <v>1</v>
      </c>
      <c r="F28" s="47">
        <v>4</v>
      </c>
      <c r="G28" s="342" t="s">
        <v>305</v>
      </c>
      <c r="H28" s="62" t="s">
        <v>305</v>
      </c>
      <c r="I28" s="62" t="s">
        <v>305</v>
      </c>
      <c r="J28" s="62" t="s">
        <v>305</v>
      </c>
      <c r="K28" s="62" t="s">
        <v>305</v>
      </c>
    </row>
    <row r="29" spans="1:11" s="23" customFormat="1" ht="15.75" customHeight="1" x14ac:dyDescent="0.25">
      <c r="A29" s="49" t="s">
        <v>606</v>
      </c>
      <c r="B29" s="331">
        <v>3</v>
      </c>
      <c r="C29" s="47">
        <v>2</v>
      </c>
      <c r="D29" s="47">
        <v>1</v>
      </c>
      <c r="E29" s="47">
        <v>8</v>
      </c>
      <c r="F29" s="47">
        <v>6</v>
      </c>
      <c r="G29" s="342" t="s">
        <v>305</v>
      </c>
      <c r="H29" s="62" t="s">
        <v>305</v>
      </c>
      <c r="I29" s="62" t="s">
        <v>305</v>
      </c>
      <c r="J29" s="62" t="s">
        <v>305</v>
      </c>
      <c r="K29" s="62" t="s">
        <v>305</v>
      </c>
    </row>
    <row r="30" spans="1:11" s="23" customFormat="1" ht="15.75" customHeight="1" x14ac:dyDescent="0.25">
      <c r="A30" s="49" t="s">
        <v>607</v>
      </c>
      <c r="B30" s="331">
        <v>0</v>
      </c>
      <c r="C30" s="47">
        <v>2</v>
      </c>
      <c r="D30" s="47">
        <v>1</v>
      </c>
      <c r="E30" s="47">
        <v>3</v>
      </c>
      <c r="F30" s="47">
        <v>3</v>
      </c>
      <c r="G30" s="342" t="s">
        <v>305</v>
      </c>
      <c r="H30" s="62" t="s">
        <v>305</v>
      </c>
      <c r="I30" s="62" t="s">
        <v>305</v>
      </c>
      <c r="J30" s="62" t="s">
        <v>305</v>
      </c>
      <c r="K30" s="62" t="s">
        <v>305</v>
      </c>
    </row>
    <row r="31" spans="1:11" s="23" customFormat="1" ht="15.75" customHeight="1" x14ac:dyDescent="0.25">
      <c r="A31" s="49" t="s">
        <v>608</v>
      </c>
      <c r="B31" s="331">
        <v>1</v>
      </c>
      <c r="C31" s="47">
        <v>3</v>
      </c>
      <c r="D31" s="47">
        <v>2</v>
      </c>
      <c r="E31" s="47">
        <v>2</v>
      </c>
      <c r="F31" s="47">
        <v>4</v>
      </c>
      <c r="G31" s="343" t="s">
        <v>305</v>
      </c>
      <c r="H31" s="63" t="s">
        <v>305</v>
      </c>
      <c r="I31" s="63" t="s">
        <v>305</v>
      </c>
      <c r="J31" s="63" t="s">
        <v>305</v>
      </c>
      <c r="K31" s="63" t="s">
        <v>305</v>
      </c>
    </row>
    <row r="32" spans="1:11" s="23" customFormat="1" ht="24.95" customHeight="1" x14ac:dyDescent="0.25">
      <c r="A32" s="30" t="s">
        <v>361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s="29" customFormat="1" ht="18" customHeight="1" x14ac:dyDescent="0.25">
      <c r="A33" s="64" t="s">
        <v>288</v>
      </c>
      <c r="B33" s="65"/>
      <c r="C33" s="65"/>
      <c r="D33" s="65"/>
      <c r="E33" s="65"/>
      <c r="F33" s="65"/>
      <c r="G33" s="66"/>
      <c r="H33" s="66"/>
      <c r="I33" s="66"/>
      <c r="J33" s="66"/>
      <c r="K33" s="66"/>
    </row>
    <row r="34" spans="1:11" s="29" customFormat="1" ht="18" customHeight="1" x14ac:dyDescent="0.25">
      <c r="A34" s="30" t="s">
        <v>219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1" s="29" customFormat="1" ht="20.100000000000001" customHeight="1" x14ac:dyDescent="0.25">
      <c r="A35" s="69" t="s">
        <v>333</v>
      </c>
      <c r="B35" s="23"/>
      <c r="C35" s="23"/>
      <c r="D35" s="23"/>
      <c r="E35" s="23"/>
      <c r="F35" s="23"/>
      <c r="G35" s="23"/>
      <c r="H35" s="23"/>
      <c r="I35" s="23"/>
    </row>
    <row r="36" spans="1:11" s="29" customFormat="1" ht="15.75" customHeight="1" x14ac:dyDescent="0.25">
      <c r="A36" s="72" t="s">
        <v>334</v>
      </c>
      <c r="B36" s="23"/>
      <c r="C36" s="23"/>
      <c r="D36" s="23"/>
      <c r="E36" s="23"/>
      <c r="F36" s="23"/>
      <c r="G36" s="23"/>
      <c r="H36" s="23"/>
      <c r="I36" s="23"/>
    </row>
    <row r="37" spans="1:11" s="29" customFormat="1" ht="20.100000000000001" customHeight="1" x14ac:dyDescent="0.25">
      <c r="A37" s="69" t="s">
        <v>220</v>
      </c>
      <c r="B37" s="31"/>
      <c r="C37" s="31"/>
      <c r="D37" s="31"/>
      <c r="E37" s="31"/>
      <c r="F37" s="31"/>
      <c r="G37" s="31"/>
      <c r="H37" s="31"/>
      <c r="I37" s="31"/>
    </row>
    <row r="38" spans="1:11" s="29" customFormat="1" ht="15.75" customHeight="1" x14ac:dyDescent="0.25">
      <c r="A38" s="72" t="s">
        <v>221</v>
      </c>
      <c r="B38" s="23"/>
      <c r="C38" s="23"/>
      <c r="D38" s="23"/>
      <c r="E38" s="23"/>
      <c r="F38" s="23"/>
      <c r="G38" s="23"/>
      <c r="H38" s="23"/>
      <c r="I38" s="23"/>
    </row>
    <row r="39" spans="1:11" ht="15.75" x14ac:dyDescent="0.25">
      <c r="A39" s="68" t="s">
        <v>140</v>
      </c>
      <c r="F39" s="33"/>
      <c r="K39" s="34"/>
    </row>
  </sheetData>
  <sheetProtection algorithmName="SHA-512" hashValue="uk/rmX1uw5oXMWtNyL5nZiaTGdC6c5/HZUfrs1pYSNY/niLhSzt3RQott7COiunHHJaK/yv0pq/yuViv7wYusg==" saltValue="xOtGniWRDC3xjAfE8p0YYA==" spinCount="100000" sheet="1" objects="1" scenarios="1"/>
  <hyperlinks>
    <hyperlink ref="A39" location="'Table of Contents'!A1" display="Click here to return to the Table of Contents" xr:uid="{0B9940D2-ABA2-42A6-847C-91F4BA362357}"/>
  </hyperlinks>
  <printOptions horizontalCentered="1"/>
  <pageMargins left="0.4" right="0.4" top="0.3" bottom="0.1" header="0.3" footer="0"/>
  <pageSetup scale="70" orientation="portrait" r:id="rId1"/>
  <headerFooter alignWithMargins="0"/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7B75B-D74F-46C2-A05B-9144D7D8F7EE}">
  <sheetPr codeName="Sheet48">
    <pageSetUpPr fitToPage="1"/>
  </sheetPr>
  <dimension ref="A1:N72"/>
  <sheetViews>
    <sheetView zoomScaleNormal="100" workbookViewId="0">
      <selection activeCell="K2" sqref="K2"/>
    </sheetView>
  </sheetViews>
  <sheetFormatPr defaultRowHeight="12.75" x14ac:dyDescent="0.2"/>
  <cols>
    <col min="1" max="1" width="23.85546875" style="32" customWidth="1"/>
    <col min="2" max="11" width="10.7109375" style="32" customWidth="1"/>
    <col min="12" max="16384" width="9.140625" style="32"/>
  </cols>
  <sheetData>
    <row r="1" spans="1:14" s="58" customFormat="1" ht="21" x14ac:dyDescent="0.25">
      <c r="A1" s="11" t="s">
        <v>620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4" ht="35.1" customHeight="1" x14ac:dyDescent="0.2">
      <c r="A2" s="11" t="s">
        <v>621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4" ht="38.1" customHeight="1" thickBot="1" x14ac:dyDescent="0.35">
      <c r="A3" s="37" t="s">
        <v>142</v>
      </c>
      <c r="B3" s="321" t="s">
        <v>143</v>
      </c>
      <c r="C3" s="16" t="s">
        <v>144</v>
      </c>
      <c r="D3" s="16" t="s">
        <v>145</v>
      </c>
      <c r="E3" s="16" t="s">
        <v>146</v>
      </c>
      <c r="F3" s="16" t="s">
        <v>147</v>
      </c>
      <c r="G3" s="324" t="s">
        <v>148</v>
      </c>
      <c r="H3" s="17" t="s">
        <v>149</v>
      </c>
      <c r="I3" s="17" t="s">
        <v>150</v>
      </c>
      <c r="J3" s="17" t="s">
        <v>151</v>
      </c>
      <c r="K3" s="17" t="s">
        <v>152</v>
      </c>
      <c r="N3" s="67"/>
    </row>
    <row r="4" spans="1:14" s="23" customFormat="1" ht="18" customHeight="1" x14ac:dyDescent="0.25">
      <c r="A4" s="19" t="s">
        <v>154</v>
      </c>
      <c r="B4" s="322">
        <v>573</v>
      </c>
      <c r="C4" s="20">
        <v>771</v>
      </c>
      <c r="D4" s="20">
        <v>1020</v>
      </c>
      <c r="E4" s="20">
        <v>1207</v>
      </c>
      <c r="F4" s="20">
        <v>1121</v>
      </c>
      <c r="G4" s="325">
        <v>7.15491347921781</v>
      </c>
      <c r="H4" s="21">
        <v>9.6125734386499193</v>
      </c>
      <c r="I4" s="21">
        <v>12.6865905767922</v>
      </c>
      <c r="J4" s="21">
        <v>15.017658304875599</v>
      </c>
      <c r="K4" s="21">
        <v>13.9690481880567</v>
      </c>
    </row>
    <row r="5" spans="1:14" s="23" customFormat="1" ht="15" customHeight="1" x14ac:dyDescent="0.25">
      <c r="A5" s="24" t="s">
        <v>156</v>
      </c>
      <c r="B5" s="323">
        <v>7</v>
      </c>
      <c r="C5" s="25">
        <v>17</v>
      </c>
      <c r="D5" s="25">
        <v>12</v>
      </c>
      <c r="E5" s="25">
        <v>25</v>
      </c>
      <c r="F5" s="25">
        <v>37</v>
      </c>
      <c r="G5" s="326">
        <v>2.03944366751842</v>
      </c>
      <c r="H5" s="26">
        <v>4.9412742716674298</v>
      </c>
      <c r="I5" s="26">
        <v>3.47662278290837</v>
      </c>
      <c r="J5" s="26">
        <v>7.2205167861439801</v>
      </c>
      <c r="K5" s="26">
        <v>10.758202343192499</v>
      </c>
    </row>
    <row r="6" spans="1:14" s="23" customFormat="1" ht="16.5" customHeight="1" x14ac:dyDescent="0.25">
      <c r="A6" s="23" t="s">
        <v>612</v>
      </c>
      <c r="B6" s="323">
        <v>0</v>
      </c>
      <c r="C6" s="25" t="s">
        <v>230</v>
      </c>
      <c r="D6" s="25">
        <v>0</v>
      </c>
      <c r="E6" s="25" t="s">
        <v>230</v>
      </c>
      <c r="F6" s="25" t="s">
        <v>230</v>
      </c>
      <c r="G6" s="326">
        <v>0</v>
      </c>
      <c r="H6" s="26" t="s">
        <v>230</v>
      </c>
      <c r="I6" s="26">
        <v>0</v>
      </c>
      <c r="J6" s="26" t="s">
        <v>230</v>
      </c>
      <c r="K6" s="26" t="s">
        <v>230</v>
      </c>
    </row>
    <row r="7" spans="1:14" s="23" customFormat="1" ht="15" customHeight="1" x14ac:dyDescent="0.25">
      <c r="A7" s="24" t="s">
        <v>158</v>
      </c>
      <c r="B7" s="323">
        <v>0</v>
      </c>
      <c r="C7" s="25">
        <v>0</v>
      </c>
      <c r="D7" s="25">
        <v>0</v>
      </c>
      <c r="E7" s="25">
        <v>0</v>
      </c>
      <c r="F7" s="25">
        <v>0</v>
      </c>
      <c r="G7" s="326">
        <v>0</v>
      </c>
      <c r="H7" s="26">
        <v>0</v>
      </c>
      <c r="I7" s="26">
        <v>0</v>
      </c>
      <c r="J7" s="26">
        <v>0</v>
      </c>
      <c r="K7" s="26">
        <v>0</v>
      </c>
    </row>
    <row r="8" spans="1:14" s="23" customFormat="1" ht="15" customHeight="1" x14ac:dyDescent="0.25">
      <c r="A8" s="24" t="s">
        <v>159</v>
      </c>
      <c r="B8" s="323">
        <v>0</v>
      </c>
      <c r="C8" s="25">
        <v>0</v>
      </c>
      <c r="D8" s="25">
        <v>0</v>
      </c>
      <c r="E8" s="25" t="s">
        <v>230</v>
      </c>
      <c r="F8" s="25">
        <v>0</v>
      </c>
      <c r="G8" s="326">
        <v>0</v>
      </c>
      <c r="H8" s="26">
        <v>0</v>
      </c>
      <c r="I8" s="26">
        <v>0</v>
      </c>
      <c r="J8" s="26" t="s">
        <v>230</v>
      </c>
      <c r="K8" s="26">
        <v>0</v>
      </c>
    </row>
    <row r="9" spans="1:14" s="23" customFormat="1" ht="15" customHeight="1" x14ac:dyDescent="0.25">
      <c r="A9" s="24" t="s">
        <v>160</v>
      </c>
      <c r="B9" s="323" t="s">
        <v>230</v>
      </c>
      <c r="C9" s="25" t="s">
        <v>230</v>
      </c>
      <c r="D9" s="25" t="s">
        <v>230</v>
      </c>
      <c r="E9" s="25" t="s">
        <v>230</v>
      </c>
      <c r="F9" s="25">
        <v>13</v>
      </c>
      <c r="G9" s="326" t="s">
        <v>230</v>
      </c>
      <c r="H9" s="26" t="s">
        <v>230</v>
      </c>
      <c r="I9" s="26" t="s">
        <v>230</v>
      </c>
      <c r="J9" s="26" t="s">
        <v>230</v>
      </c>
      <c r="K9" s="26">
        <v>30.5993273861225</v>
      </c>
    </row>
    <row r="10" spans="1:14" s="23" customFormat="1" ht="15" customHeight="1" x14ac:dyDescent="0.25">
      <c r="A10" s="24" t="s">
        <v>161</v>
      </c>
      <c r="B10" s="323">
        <v>0</v>
      </c>
      <c r="C10" s="25">
        <v>0</v>
      </c>
      <c r="D10" s="25">
        <v>0</v>
      </c>
      <c r="E10" s="25">
        <v>0</v>
      </c>
      <c r="F10" s="25">
        <v>0</v>
      </c>
      <c r="G10" s="326">
        <v>0</v>
      </c>
      <c r="H10" s="26">
        <v>0</v>
      </c>
      <c r="I10" s="26">
        <v>0</v>
      </c>
      <c r="J10" s="26">
        <v>0</v>
      </c>
      <c r="K10" s="26">
        <v>0</v>
      </c>
    </row>
    <row r="11" spans="1:14" s="23" customFormat="1" ht="15" customHeight="1" x14ac:dyDescent="0.25">
      <c r="A11" s="24" t="s">
        <v>162</v>
      </c>
      <c r="B11" s="323">
        <v>0</v>
      </c>
      <c r="C11" s="25" t="s">
        <v>230</v>
      </c>
      <c r="D11" s="25">
        <v>0</v>
      </c>
      <c r="E11" s="25" t="s">
        <v>230</v>
      </c>
      <c r="F11" s="25">
        <v>0</v>
      </c>
      <c r="G11" s="326">
        <v>0</v>
      </c>
      <c r="H11" s="26" t="s">
        <v>230</v>
      </c>
      <c r="I11" s="26">
        <v>0</v>
      </c>
      <c r="J11" s="26" t="s">
        <v>230</v>
      </c>
      <c r="K11" s="26">
        <v>0</v>
      </c>
    </row>
    <row r="12" spans="1:14" s="23" customFormat="1" ht="15" customHeight="1" x14ac:dyDescent="0.25">
      <c r="A12" s="27" t="s">
        <v>163</v>
      </c>
      <c r="B12" s="323">
        <v>6</v>
      </c>
      <c r="C12" s="25">
        <v>3</v>
      </c>
      <c r="D12" s="25">
        <v>17</v>
      </c>
      <c r="E12" s="25">
        <v>19</v>
      </c>
      <c r="F12" s="25">
        <v>22</v>
      </c>
      <c r="G12" s="326">
        <v>2.7727839563943402</v>
      </c>
      <c r="H12" s="26">
        <v>1.37663464389623</v>
      </c>
      <c r="I12" s="26">
        <v>7.7596544332586204</v>
      </c>
      <c r="J12" s="26">
        <v>8.6240286697070605</v>
      </c>
      <c r="K12" s="26">
        <v>10.0059316075578</v>
      </c>
    </row>
    <row r="13" spans="1:14" s="23" customFormat="1" ht="15" customHeight="1" x14ac:dyDescent="0.25">
      <c r="A13" s="24" t="s">
        <v>164</v>
      </c>
      <c r="B13" s="323">
        <v>0</v>
      </c>
      <c r="C13" s="25">
        <v>0</v>
      </c>
      <c r="D13" s="25" t="s">
        <v>230</v>
      </c>
      <c r="E13" s="25">
        <v>0</v>
      </c>
      <c r="F13" s="25">
        <v>0</v>
      </c>
      <c r="G13" s="326">
        <v>0</v>
      </c>
      <c r="H13" s="26">
        <v>0</v>
      </c>
      <c r="I13" s="26" t="s">
        <v>230</v>
      </c>
      <c r="J13" s="26">
        <v>0</v>
      </c>
      <c r="K13" s="26">
        <v>0</v>
      </c>
    </row>
    <row r="14" spans="1:14" s="23" customFormat="1" ht="15" customHeight="1" x14ac:dyDescent="0.25">
      <c r="A14" s="24" t="s">
        <v>165</v>
      </c>
      <c r="B14" s="323">
        <v>0</v>
      </c>
      <c r="C14" s="25">
        <v>0</v>
      </c>
      <c r="D14" s="25">
        <v>0</v>
      </c>
      <c r="E14" s="25" t="s">
        <v>230</v>
      </c>
      <c r="F14" s="25" t="s">
        <v>230</v>
      </c>
      <c r="G14" s="326">
        <v>0</v>
      </c>
      <c r="H14" s="26">
        <v>0</v>
      </c>
      <c r="I14" s="26">
        <v>0</v>
      </c>
      <c r="J14" s="26" t="s">
        <v>230</v>
      </c>
      <c r="K14" s="26" t="s">
        <v>230</v>
      </c>
    </row>
    <row r="15" spans="1:14" s="23" customFormat="1" ht="15" customHeight="1" x14ac:dyDescent="0.25">
      <c r="A15" s="24" t="s">
        <v>166</v>
      </c>
      <c r="B15" s="323">
        <v>118</v>
      </c>
      <c r="C15" s="25">
        <v>107</v>
      </c>
      <c r="D15" s="25">
        <v>65</v>
      </c>
      <c r="E15" s="25">
        <v>60</v>
      </c>
      <c r="F15" s="25">
        <v>44</v>
      </c>
      <c r="G15" s="326">
        <v>57.1465565747421</v>
      </c>
      <c r="H15" s="26">
        <v>51.243734700479301</v>
      </c>
      <c r="I15" s="26">
        <v>30.690560040560499</v>
      </c>
      <c r="J15" s="26">
        <v>27.896985621921502</v>
      </c>
      <c r="K15" s="26">
        <v>20.2262535096752</v>
      </c>
    </row>
    <row r="16" spans="1:14" s="23" customFormat="1" ht="15" customHeight="1" x14ac:dyDescent="0.25">
      <c r="A16" s="24" t="s">
        <v>167</v>
      </c>
      <c r="B16" s="323">
        <v>0</v>
      </c>
      <c r="C16" s="25">
        <v>0</v>
      </c>
      <c r="D16" s="25">
        <v>0</v>
      </c>
      <c r="E16" s="25">
        <v>0</v>
      </c>
      <c r="F16" s="25">
        <v>0</v>
      </c>
      <c r="G16" s="326">
        <v>0</v>
      </c>
      <c r="H16" s="26">
        <v>0</v>
      </c>
      <c r="I16" s="26">
        <v>0</v>
      </c>
      <c r="J16" s="26">
        <v>0</v>
      </c>
      <c r="K16" s="26">
        <v>0</v>
      </c>
    </row>
    <row r="17" spans="1:11" s="23" customFormat="1" ht="15" customHeight="1" x14ac:dyDescent="0.25">
      <c r="A17" s="27" t="s">
        <v>168</v>
      </c>
      <c r="B17" s="323" t="s">
        <v>230</v>
      </c>
      <c r="C17" s="25" t="s">
        <v>230</v>
      </c>
      <c r="D17" s="25" t="s">
        <v>230</v>
      </c>
      <c r="E17" s="25" t="s">
        <v>230</v>
      </c>
      <c r="F17" s="25">
        <v>0</v>
      </c>
      <c r="G17" s="326" t="s">
        <v>230</v>
      </c>
      <c r="H17" s="26" t="s">
        <v>230</v>
      </c>
      <c r="I17" s="26" t="s">
        <v>230</v>
      </c>
      <c r="J17" s="26" t="s">
        <v>230</v>
      </c>
      <c r="K17" s="26">
        <v>0</v>
      </c>
    </row>
    <row r="18" spans="1:11" s="23" customFormat="1" ht="15" customHeight="1" x14ac:dyDescent="0.25">
      <c r="A18" s="24" t="s">
        <v>169</v>
      </c>
      <c r="B18" s="323" t="s">
        <v>230</v>
      </c>
      <c r="C18" s="25" t="s">
        <v>230</v>
      </c>
      <c r="D18" s="25" t="s">
        <v>230</v>
      </c>
      <c r="E18" s="25" t="s">
        <v>230</v>
      </c>
      <c r="F18" s="25" t="s">
        <v>230</v>
      </c>
      <c r="G18" s="326" t="s">
        <v>230</v>
      </c>
      <c r="H18" s="26" t="s">
        <v>230</v>
      </c>
      <c r="I18" s="26" t="s">
        <v>230</v>
      </c>
      <c r="J18" s="26" t="s">
        <v>230</v>
      </c>
      <c r="K18" s="26" t="s">
        <v>230</v>
      </c>
    </row>
    <row r="19" spans="1:11" s="23" customFormat="1" ht="15" customHeight="1" x14ac:dyDescent="0.25">
      <c r="A19" s="24" t="s">
        <v>170</v>
      </c>
      <c r="B19" s="323">
        <v>0</v>
      </c>
      <c r="C19" s="25">
        <v>0</v>
      </c>
      <c r="D19" s="25">
        <v>0</v>
      </c>
      <c r="E19" s="25">
        <v>0</v>
      </c>
      <c r="F19" s="25">
        <v>0</v>
      </c>
      <c r="G19" s="326">
        <v>0</v>
      </c>
      <c r="H19" s="26">
        <v>0</v>
      </c>
      <c r="I19" s="26">
        <v>0</v>
      </c>
      <c r="J19" s="26">
        <v>0</v>
      </c>
      <c r="K19" s="26">
        <v>0</v>
      </c>
    </row>
    <row r="20" spans="1:11" s="23" customFormat="1" ht="15" customHeight="1" x14ac:dyDescent="0.25">
      <c r="A20" s="24" t="s">
        <v>171</v>
      </c>
      <c r="B20" s="323">
        <v>61</v>
      </c>
      <c r="C20" s="25">
        <v>70</v>
      </c>
      <c r="D20" s="25">
        <v>87</v>
      </c>
      <c r="E20" s="25">
        <v>85</v>
      </c>
      <c r="F20" s="25">
        <v>52</v>
      </c>
      <c r="G20" s="326">
        <v>33.670171772906102</v>
      </c>
      <c r="H20" s="26">
        <v>38.1778325321037</v>
      </c>
      <c r="I20" s="26">
        <v>46.849351733931499</v>
      </c>
      <c r="J20" s="26">
        <v>45.0866243335403</v>
      </c>
      <c r="K20" s="26">
        <v>27.3898522839769</v>
      </c>
    </row>
    <row r="21" spans="1:11" s="23" customFormat="1" ht="15" customHeight="1" x14ac:dyDescent="0.25">
      <c r="A21" s="24" t="s">
        <v>172</v>
      </c>
      <c r="B21" s="323" t="s">
        <v>230</v>
      </c>
      <c r="C21" s="25">
        <v>15</v>
      </c>
      <c r="D21" s="25">
        <v>21</v>
      </c>
      <c r="E21" s="25" t="s">
        <v>230</v>
      </c>
      <c r="F21" s="25">
        <v>12</v>
      </c>
      <c r="G21" s="326" t="s">
        <v>230</v>
      </c>
      <c r="H21" s="26">
        <v>52.9056740230332</v>
      </c>
      <c r="I21" s="26">
        <v>72.586933093232801</v>
      </c>
      <c r="J21" s="26" t="s">
        <v>230</v>
      </c>
      <c r="K21" s="26">
        <v>40.200650266923297</v>
      </c>
    </row>
    <row r="22" spans="1:11" s="23" customFormat="1" ht="15" customHeight="1" x14ac:dyDescent="0.25">
      <c r="A22" s="24" t="s">
        <v>173</v>
      </c>
      <c r="B22" s="323">
        <v>0</v>
      </c>
      <c r="C22" s="25">
        <v>0</v>
      </c>
      <c r="D22" s="25" t="s">
        <v>230</v>
      </c>
      <c r="E22" s="25">
        <v>0</v>
      </c>
      <c r="F22" s="25" t="s">
        <v>230</v>
      </c>
      <c r="G22" s="326">
        <v>0</v>
      </c>
      <c r="H22" s="26">
        <v>0</v>
      </c>
      <c r="I22" s="26" t="s">
        <v>230</v>
      </c>
      <c r="J22" s="26">
        <v>0</v>
      </c>
      <c r="K22" s="26" t="s">
        <v>230</v>
      </c>
    </row>
    <row r="23" spans="1:11" s="23" customFormat="1" ht="15" customHeight="1" x14ac:dyDescent="0.25">
      <c r="A23" s="24" t="s">
        <v>174</v>
      </c>
      <c r="B23" s="323">
        <v>0</v>
      </c>
      <c r="C23" s="25">
        <v>0</v>
      </c>
      <c r="D23" s="25">
        <v>0</v>
      </c>
      <c r="E23" s="25">
        <v>0</v>
      </c>
      <c r="F23" s="25">
        <v>0</v>
      </c>
      <c r="G23" s="326">
        <v>0</v>
      </c>
      <c r="H23" s="26">
        <v>0</v>
      </c>
      <c r="I23" s="26">
        <v>0</v>
      </c>
      <c r="J23" s="26">
        <v>0</v>
      </c>
      <c r="K23" s="26">
        <v>0</v>
      </c>
    </row>
    <row r="24" spans="1:11" s="23" customFormat="1" ht="15" customHeight="1" x14ac:dyDescent="0.25">
      <c r="A24" s="24" t="s">
        <v>175</v>
      </c>
      <c r="B24" s="323">
        <v>136</v>
      </c>
      <c r="C24" s="25">
        <v>156</v>
      </c>
      <c r="D24" s="25">
        <v>243</v>
      </c>
      <c r="E24" s="25">
        <v>330</v>
      </c>
      <c r="F24" s="25">
        <v>333</v>
      </c>
      <c r="G24" s="326">
        <v>6.3127493832524699</v>
      </c>
      <c r="H24" s="26">
        <v>7.2808413674931902</v>
      </c>
      <c r="I24" s="26">
        <v>11.417338415203901</v>
      </c>
      <c r="J24" s="26">
        <v>15.677725005249201</v>
      </c>
      <c r="K24" s="26">
        <v>15.9913175139841</v>
      </c>
    </row>
    <row r="25" spans="1:11" s="23" customFormat="1" ht="16.5" customHeight="1" x14ac:dyDescent="0.25">
      <c r="A25" s="23" t="s">
        <v>613</v>
      </c>
      <c r="B25" s="323">
        <v>10</v>
      </c>
      <c r="C25" s="25">
        <v>14</v>
      </c>
      <c r="D25" s="25">
        <v>17</v>
      </c>
      <c r="E25" s="25">
        <v>22</v>
      </c>
      <c r="F25" s="25">
        <v>12</v>
      </c>
      <c r="G25" s="326">
        <v>8.8628663214287702</v>
      </c>
      <c r="H25" s="26">
        <v>12.399324530662099</v>
      </c>
      <c r="I25" s="26">
        <v>15.096877637448101</v>
      </c>
      <c r="J25" s="26">
        <v>19.602637081216301</v>
      </c>
      <c r="K25" s="26">
        <v>10.734975321635501</v>
      </c>
    </row>
    <row r="26" spans="1:11" s="23" customFormat="1" ht="16.5" customHeight="1" x14ac:dyDescent="0.25">
      <c r="A26" s="23" t="s">
        <v>614</v>
      </c>
      <c r="B26" s="323" t="s">
        <v>230</v>
      </c>
      <c r="C26" s="25">
        <v>0</v>
      </c>
      <c r="D26" s="25" t="s">
        <v>230</v>
      </c>
      <c r="E26" s="25">
        <v>0</v>
      </c>
      <c r="F26" s="25" t="s">
        <v>230</v>
      </c>
      <c r="G26" s="326" t="s">
        <v>230</v>
      </c>
      <c r="H26" s="26">
        <v>0</v>
      </c>
      <c r="I26" s="26" t="s">
        <v>230</v>
      </c>
      <c r="J26" s="26">
        <v>0</v>
      </c>
      <c r="K26" s="26" t="s">
        <v>230</v>
      </c>
    </row>
    <row r="27" spans="1:11" s="23" customFormat="1" ht="15" customHeight="1" x14ac:dyDescent="0.25">
      <c r="A27" s="24" t="s">
        <v>178</v>
      </c>
      <c r="B27" s="323" t="s">
        <v>230</v>
      </c>
      <c r="C27" s="25" t="s">
        <v>230</v>
      </c>
      <c r="D27" s="25" t="s">
        <v>230</v>
      </c>
      <c r="E27" s="25" t="s">
        <v>230</v>
      </c>
      <c r="F27" s="25" t="s">
        <v>230</v>
      </c>
      <c r="G27" s="326" t="s">
        <v>230</v>
      </c>
      <c r="H27" s="26" t="s">
        <v>230</v>
      </c>
      <c r="I27" s="26" t="s">
        <v>230</v>
      </c>
      <c r="J27" s="26" t="s">
        <v>230</v>
      </c>
      <c r="K27" s="26" t="s">
        <v>230</v>
      </c>
    </row>
    <row r="28" spans="1:11" s="23" customFormat="1" ht="15" customHeight="1" x14ac:dyDescent="0.25">
      <c r="A28" s="24" t="s">
        <v>179</v>
      </c>
      <c r="B28" s="323">
        <v>1</v>
      </c>
      <c r="C28" s="25">
        <v>1</v>
      </c>
      <c r="D28" s="25">
        <v>0</v>
      </c>
      <c r="E28" s="25">
        <v>1</v>
      </c>
      <c r="F28" s="25">
        <v>2</v>
      </c>
      <c r="G28" s="326">
        <v>2.5869313048490001</v>
      </c>
      <c r="H28" s="26">
        <v>2.6258008786244802</v>
      </c>
      <c r="I28" s="26">
        <v>0</v>
      </c>
      <c r="J28" s="26">
        <v>2.6478299410233701</v>
      </c>
      <c r="K28" s="26">
        <v>5.3129399707112297</v>
      </c>
    </row>
    <row r="29" spans="1:11" s="23" customFormat="1" ht="15" customHeight="1" x14ac:dyDescent="0.25">
      <c r="A29" s="24" t="s">
        <v>180</v>
      </c>
      <c r="B29" s="323">
        <v>0</v>
      </c>
      <c r="C29" s="25">
        <v>0</v>
      </c>
      <c r="D29" s="25">
        <v>0</v>
      </c>
      <c r="E29" s="25">
        <v>0</v>
      </c>
      <c r="F29" s="25" t="s">
        <v>230</v>
      </c>
      <c r="G29" s="326">
        <v>0</v>
      </c>
      <c r="H29" s="26">
        <v>0</v>
      </c>
      <c r="I29" s="26">
        <v>0</v>
      </c>
      <c r="J29" s="26">
        <v>0</v>
      </c>
      <c r="K29" s="26" t="s">
        <v>230</v>
      </c>
    </row>
    <row r="30" spans="1:11" s="23" customFormat="1" ht="15" customHeight="1" x14ac:dyDescent="0.25">
      <c r="A30" s="24" t="s">
        <v>181</v>
      </c>
      <c r="B30" s="323">
        <v>0</v>
      </c>
      <c r="C30" s="25">
        <v>0</v>
      </c>
      <c r="D30" s="25" t="s">
        <v>230</v>
      </c>
      <c r="E30" s="25">
        <v>0</v>
      </c>
      <c r="F30" s="25" t="s">
        <v>230</v>
      </c>
      <c r="G30" s="326">
        <v>0</v>
      </c>
      <c r="H30" s="26">
        <v>0</v>
      </c>
      <c r="I30" s="26" t="s">
        <v>230</v>
      </c>
      <c r="J30" s="26">
        <v>0</v>
      </c>
      <c r="K30" s="26" t="s">
        <v>230</v>
      </c>
    </row>
    <row r="31" spans="1:11" s="23" customFormat="1" ht="15" customHeight="1" x14ac:dyDescent="0.25">
      <c r="A31" s="24" t="s">
        <v>182</v>
      </c>
      <c r="B31" s="323">
        <v>1</v>
      </c>
      <c r="C31" s="25">
        <v>10</v>
      </c>
      <c r="D31" s="25">
        <v>7</v>
      </c>
      <c r="E31" s="25">
        <v>12</v>
      </c>
      <c r="F31" s="25">
        <v>3</v>
      </c>
      <c r="G31" s="326">
        <v>1.7467159802396699</v>
      </c>
      <c r="H31" s="26">
        <v>17.040228364803301</v>
      </c>
      <c r="I31" s="26">
        <v>11.791130034179099</v>
      </c>
      <c r="J31" s="26">
        <v>19.791859595187098</v>
      </c>
      <c r="K31" s="26">
        <v>4.8896490468754896</v>
      </c>
    </row>
    <row r="32" spans="1:11" s="23" customFormat="1" ht="15" customHeight="1" x14ac:dyDescent="0.25">
      <c r="A32" s="24" t="s">
        <v>183</v>
      </c>
      <c r="B32" s="323">
        <v>0</v>
      </c>
      <c r="C32" s="25">
        <v>0</v>
      </c>
      <c r="D32" s="25">
        <v>0</v>
      </c>
      <c r="E32" s="25">
        <v>0</v>
      </c>
      <c r="F32" s="25">
        <v>0</v>
      </c>
      <c r="G32" s="326">
        <v>0</v>
      </c>
      <c r="H32" s="26">
        <v>0</v>
      </c>
      <c r="I32" s="26">
        <v>0</v>
      </c>
      <c r="J32" s="26">
        <v>0</v>
      </c>
      <c r="K32" s="26">
        <v>0</v>
      </c>
    </row>
    <row r="33" spans="1:11" s="23" customFormat="1" ht="15" customHeight="1" x14ac:dyDescent="0.25">
      <c r="A33" s="24" t="s">
        <v>184</v>
      </c>
      <c r="B33" s="323">
        <v>0</v>
      </c>
      <c r="C33" s="25">
        <v>0</v>
      </c>
      <c r="D33" s="25">
        <v>0</v>
      </c>
      <c r="E33" s="25">
        <v>0</v>
      </c>
      <c r="F33" s="25">
        <v>0</v>
      </c>
      <c r="G33" s="326">
        <v>0</v>
      </c>
      <c r="H33" s="26">
        <v>0</v>
      </c>
      <c r="I33" s="26">
        <v>0</v>
      </c>
      <c r="J33" s="26">
        <v>0</v>
      </c>
      <c r="K33" s="26">
        <v>0</v>
      </c>
    </row>
    <row r="34" spans="1:11" s="23" customFormat="1" ht="15" customHeight="1" x14ac:dyDescent="0.25">
      <c r="A34" s="24" t="s">
        <v>185</v>
      </c>
      <c r="B34" s="323">
        <v>3</v>
      </c>
      <c r="C34" s="25">
        <v>2</v>
      </c>
      <c r="D34" s="25">
        <v>7</v>
      </c>
      <c r="E34" s="25">
        <v>3</v>
      </c>
      <c r="F34" s="25">
        <v>2</v>
      </c>
      <c r="G34" s="326">
        <v>3.4110504582897199</v>
      </c>
      <c r="H34" s="26">
        <v>2.2815570202272402</v>
      </c>
      <c r="I34" s="26">
        <v>7.9695499379875896</v>
      </c>
      <c r="J34" s="26">
        <v>3.3931094677827098</v>
      </c>
      <c r="K34" s="26">
        <v>2.2670788090431699</v>
      </c>
    </row>
    <row r="35" spans="1:11" s="23" customFormat="1" ht="15" customHeight="1" x14ac:dyDescent="0.25">
      <c r="A35" s="24" t="s">
        <v>186</v>
      </c>
      <c r="B35" s="323">
        <v>0</v>
      </c>
      <c r="C35" s="25">
        <v>0</v>
      </c>
      <c r="D35" s="25">
        <v>0</v>
      </c>
      <c r="E35" s="25" t="s">
        <v>230</v>
      </c>
      <c r="F35" s="25" t="s">
        <v>230</v>
      </c>
      <c r="G35" s="326">
        <v>0</v>
      </c>
      <c r="H35" s="26">
        <v>0</v>
      </c>
      <c r="I35" s="26">
        <v>0</v>
      </c>
      <c r="J35" s="26" t="s">
        <v>230</v>
      </c>
      <c r="K35" s="26" t="s">
        <v>230</v>
      </c>
    </row>
    <row r="36" spans="1:11" s="23" customFormat="1" ht="15" customHeight="1" x14ac:dyDescent="0.25">
      <c r="A36" s="24" t="s">
        <v>187</v>
      </c>
      <c r="B36" s="323">
        <v>0</v>
      </c>
      <c r="C36" s="25">
        <v>0</v>
      </c>
      <c r="D36" s="25" t="s">
        <v>230</v>
      </c>
      <c r="E36" s="25">
        <v>0</v>
      </c>
      <c r="F36" s="25" t="s">
        <v>230</v>
      </c>
      <c r="G36" s="326">
        <v>0</v>
      </c>
      <c r="H36" s="26">
        <v>0</v>
      </c>
      <c r="I36" s="26" t="s">
        <v>230</v>
      </c>
      <c r="J36" s="26">
        <v>0</v>
      </c>
      <c r="K36" s="26" t="s">
        <v>230</v>
      </c>
    </row>
    <row r="37" spans="1:11" s="23" customFormat="1" ht="15" customHeight="1" x14ac:dyDescent="0.25">
      <c r="A37" s="24" t="s">
        <v>188</v>
      </c>
      <c r="B37" s="323">
        <v>12</v>
      </c>
      <c r="C37" s="25">
        <v>16</v>
      </c>
      <c r="D37" s="25">
        <v>30</v>
      </c>
      <c r="E37" s="25">
        <v>35</v>
      </c>
      <c r="F37" s="25">
        <v>51</v>
      </c>
      <c r="G37" s="326">
        <v>1.8840451517674099</v>
      </c>
      <c r="H37" s="26">
        <v>2.5224879882286499</v>
      </c>
      <c r="I37" s="26">
        <v>4.7533323028359904</v>
      </c>
      <c r="J37" s="26">
        <v>5.5956985551910101</v>
      </c>
      <c r="K37" s="26">
        <v>8.2177741570123608</v>
      </c>
    </row>
    <row r="38" spans="1:11" s="23" customFormat="1" ht="15" customHeight="1" x14ac:dyDescent="0.25">
      <c r="A38" s="24" t="s">
        <v>189</v>
      </c>
      <c r="B38" s="323">
        <v>0</v>
      </c>
      <c r="C38" s="25">
        <v>1</v>
      </c>
      <c r="D38" s="25">
        <v>2</v>
      </c>
      <c r="E38" s="25">
        <v>0</v>
      </c>
      <c r="F38" s="25">
        <v>1</v>
      </c>
      <c r="G38" s="326">
        <v>0</v>
      </c>
      <c r="H38" s="26">
        <v>1.4100913393676</v>
      </c>
      <c r="I38" s="26">
        <v>2.7290511407924898</v>
      </c>
      <c r="J38" s="26">
        <v>0</v>
      </c>
      <c r="K38" s="26">
        <v>1.3255176649690401</v>
      </c>
    </row>
    <row r="39" spans="1:11" s="23" customFormat="1" ht="15" customHeight="1" x14ac:dyDescent="0.25">
      <c r="A39" s="24" t="s">
        <v>190</v>
      </c>
      <c r="B39" s="323">
        <v>0</v>
      </c>
      <c r="C39" s="25">
        <v>0</v>
      </c>
      <c r="D39" s="25">
        <v>0</v>
      </c>
      <c r="E39" s="25">
        <v>0</v>
      </c>
      <c r="F39" s="25">
        <v>0</v>
      </c>
      <c r="G39" s="326">
        <v>0</v>
      </c>
      <c r="H39" s="26">
        <v>0</v>
      </c>
      <c r="I39" s="26">
        <v>0</v>
      </c>
      <c r="J39" s="26">
        <v>0</v>
      </c>
      <c r="K39" s="26">
        <v>0</v>
      </c>
    </row>
    <row r="40" spans="1:11" s="23" customFormat="1" ht="15" customHeight="1" x14ac:dyDescent="0.25">
      <c r="A40" s="24" t="s">
        <v>191</v>
      </c>
      <c r="B40" s="323">
        <v>6</v>
      </c>
      <c r="C40" s="25">
        <v>25</v>
      </c>
      <c r="D40" s="25">
        <v>37</v>
      </c>
      <c r="E40" s="25">
        <v>40</v>
      </c>
      <c r="F40" s="25">
        <v>61</v>
      </c>
      <c r="G40" s="326">
        <v>1.2525473801281299</v>
      </c>
      <c r="H40" s="26">
        <v>5.1633948365586502</v>
      </c>
      <c r="I40" s="26">
        <v>7.5470872880316504</v>
      </c>
      <c r="J40" s="26">
        <v>8.0353673272940203</v>
      </c>
      <c r="K40" s="26">
        <v>12.0977198175898</v>
      </c>
    </row>
    <row r="41" spans="1:11" s="23" customFormat="1" ht="15" customHeight="1" x14ac:dyDescent="0.25">
      <c r="A41" s="24" t="s">
        <v>192</v>
      </c>
      <c r="B41" s="323">
        <v>18</v>
      </c>
      <c r="C41" s="25">
        <v>34</v>
      </c>
      <c r="D41" s="25">
        <v>50</v>
      </c>
      <c r="E41" s="25">
        <v>75</v>
      </c>
      <c r="F41" s="25">
        <v>50</v>
      </c>
      <c r="G41" s="326">
        <v>5.8804318746569102</v>
      </c>
      <c r="H41" s="26">
        <v>11.0083665812031</v>
      </c>
      <c r="I41" s="26">
        <v>16.068961815430601</v>
      </c>
      <c r="J41" s="26">
        <v>23.810867275190699</v>
      </c>
      <c r="K41" s="26">
        <v>15.699510807838999</v>
      </c>
    </row>
    <row r="42" spans="1:11" s="23" customFormat="1" ht="15" customHeight="1" x14ac:dyDescent="0.25">
      <c r="A42" s="24" t="s">
        <v>193</v>
      </c>
      <c r="B42" s="323">
        <v>0</v>
      </c>
      <c r="C42" s="25" t="s">
        <v>230</v>
      </c>
      <c r="D42" s="25">
        <v>0</v>
      </c>
      <c r="E42" s="25" t="s">
        <v>230</v>
      </c>
      <c r="F42" s="25">
        <v>0</v>
      </c>
      <c r="G42" s="326">
        <v>0</v>
      </c>
      <c r="H42" s="26" t="s">
        <v>230</v>
      </c>
      <c r="I42" s="26">
        <v>0</v>
      </c>
      <c r="J42" s="26" t="s">
        <v>230</v>
      </c>
      <c r="K42" s="26">
        <v>0</v>
      </c>
    </row>
    <row r="43" spans="1:11" s="23" customFormat="1" ht="15" customHeight="1" x14ac:dyDescent="0.25">
      <c r="A43" s="24" t="s">
        <v>194</v>
      </c>
      <c r="B43" s="323">
        <v>29</v>
      </c>
      <c r="C43" s="25">
        <v>47</v>
      </c>
      <c r="D43" s="25">
        <v>70</v>
      </c>
      <c r="E43" s="25">
        <v>99</v>
      </c>
      <c r="F43" s="25">
        <v>86</v>
      </c>
      <c r="G43" s="326">
        <v>6.2892451242095699</v>
      </c>
      <c r="H43" s="26">
        <v>10.1273403221071</v>
      </c>
      <c r="I43" s="26">
        <v>15.0069938428434</v>
      </c>
      <c r="J43" s="26">
        <v>21.030798678864301</v>
      </c>
      <c r="K43" s="26">
        <v>18.200144925037499</v>
      </c>
    </row>
    <row r="44" spans="1:11" s="23" customFormat="1" ht="15" customHeight="1" x14ac:dyDescent="0.25">
      <c r="A44" s="24" t="s">
        <v>195</v>
      </c>
      <c r="B44" s="323">
        <v>25</v>
      </c>
      <c r="C44" s="25">
        <v>17</v>
      </c>
      <c r="D44" s="25">
        <v>30</v>
      </c>
      <c r="E44" s="25">
        <v>39</v>
      </c>
      <c r="F44" s="25">
        <v>59</v>
      </c>
      <c r="G44" s="326">
        <v>3.6884510068560399</v>
      </c>
      <c r="H44" s="26">
        <v>2.5080742749481999</v>
      </c>
      <c r="I44" s="26">
        <v>4.3986331143102602</v>
      </c>
      <c r="J44" s="26">
        <v>5.7075344352175899</v>
      </c>
      <c r="K44" s="26">
        <v>8.6470248681415498</v>
      </c>
    </row>
    <row r="45" spans="1:11" s="23" customFormat="1" ht="15" customHeight="1" x14ac:dyDescent="0.25">
      <c r="A45" s="24" t="s">
        <v>196</v>
      </c>
      <c r="B45" s="323">
        <v>20</v>
      </c>
      <c r="C45" s="25">
        <v>21</v>
      </c>
      <c r="D45" s="25">
        <v>33</v>
      </c>
      <c r="E45" s="25">
        <v>43</v>
      </c>
      <c r="F45" s="25">
        <v>42</v>
      </c>
      <c r="G45" s="326">
        <v>10.0896140434832</v>
      </c>
      <c r="H45" s="26">
        <v>10.668092476699201</v>
      </c>
      <c r="I45" s="26">
        <v>16.8767172274523</v>
      </c>
      <c r="J45" s="26">
        <v>22.3444733245944</v>
      </c>
      <c r="K45" s="26">
        <v>22.1540696137554</v>
      </c>
    </row>
    <row r="46" spans="1:11" s="23" customFormat="1" ht="15" customHeight="1" x14ac:dyDescent="0.25">
      <c r="A46" s="24" t="s">
        <v>197</v>
      </c>
      <c r="B46" s="323">
        <v>51</v>
      </c>
      <c r="C46" s="25">
        <v>115</v>
      </c>
      <c r="D46" s="25">
        <v>157</v>
      </c>
      <c r="E46" s="25">
        <v>120</v>
      </c>
      <c r="F46" s="25">
        <v>55</v>
      </c>
      <c r="G46" s="326">
        <v>33.6389912727549</v>
      </c>
      <c r="H46" s="26">
        <v>74.629471831991694</v>
      </c>
      <c r="I46" s="26">
        <v>100.10648399388501</v>
      </c>
      <c r="J46" s="26">
        <v>74.721830083492605</v>
      </c>
      <c r="K46" s="26">
        <v>33.799579172465997</v>
      </c>
    </row>
    <row r="47" spans="1:11" s="23" customFormat="1" ht="15" customHeight="1" x14ac:dyDescent="0.25">
      <c r="A47" s="24" t="s">
        <v>198</v>
      </c>
      <c r="B47" s="323">
        <v>0</v>
      </c>
      <c r="C47" s="25">
        <v>0</v>
      </c>
      <c r="D47" s="25">
        <v>0</v>
      </c>
      <c r="E47" s="25">
        <v>5</v>
      </c>
      <c r="F47" s="25">
        <v>1</v>
      </c>
      <c r="G47" s="326">
        <v>0</v>
      </c>
      <c r="H47" s="26">
        <v>0</v>
      </c>
      <c r="I47" s="26">
        <v>0</v>
      </c>
      <c r="J47" s="26">
        <v>9.4742690177678508</v>
      </c>
      <c r="K47" s="26">
        <v>1.8889915313375101</v>
      </c>
    </row>
    <row r="48" spans="1:11" s="23" customFormat="1" ht="15" customHeight="1" x14ac:dyDescent="0.25">
      <c r="A48" s="24" t="s">
        <v>199</v>
      </c>
      <c r="B48" s="323">
        <v>2</v>
      </c>
      <c r="C48" s="25">
        <v>2</v>
      </c>
      <c r="D48" s="25">
        <v>2</v>
      </c>
      <c r="E48" s="25">
        <v>10</v>
      </c>
      <c r="F48" s="25">
        <v>10</v>
      </c>
      <c r="G48" s="326">
        <v>1.4039670329610501</v>
      </c>
      <c r="H48" s="26">
        <v>1.42480259014229</v>
      </c>
      <c r="I48" s="26">
        <v>1.42689394587503</v>
      </c>
      <c r="J48" s="26">
        <v>7.2149370635873602</v>
      </c>
      <c r="K48" s="26">
        <v>7.2456329548315503</v>
      </c>
    </row>
    <row r="49" spans="1:11" s="23" customFormat="1" ht="15" customHeight="1" x14ac:dyDescent="0.25">
      <c r="A49" s="24" t="s">
        <v>200</v>
      </c>
      <c r="B49" s="323">
        <v>6</v>
      </c>
      <c r="C49" s="25">
        <v>10</v>
      </c>
      <c r="D49" s="25">
        <v>4</v>
      </c>
      <c r="E49" s="25">
        <v>9</v>
      </c>
      <c r="F49" s="25">
        <v>5</v>
      </c>
      <c r="G49" s="326">
        <v>6.3608966494485504</v>
      </c>
      <c r="H49" s="26">
        <v>10.4670007567694</v>
      </c>
      <c r="I49" s="26">
        <v>4.1384038511153198</v>
      </c>
      <c r="J49" s="26">
        <v>9.2475804272107602</v>
      </c>
      <c r="K49" s="26">
        <v>5.0986057299254703</v>
      </c>
    </row>
    <row r="50" spans="1:11" s="23" customFormat="1" ht="15" customHeight="1" x14ac:dyDescent="0.25">
      <c r="A50" s="24" t="s">
        <v>201</v>
      </c>
      <c r="B50" s="323">
        <v>8</v>
      </c>
      <c r="C50" s="25">
        <v>16</v>
      </c>
      <c r="D50" s="25">
        <v>35</v>
      </c>
      <c r="E50" s="25">
        <v>49</v>
      </c>
      <c r="F50" s="25">
        <v>41</v>
      </c>
      <c r="G50" s="326">
        <v>2.0435955132772299</v>
      </c>
      <c r="H50" s="26">
        <v>4.1023079190198697</v>
      </c>
      <c r="I50" s="26">
        <v>8.9491193340617698</v>
      </c>
      <c r="J50" s="26">
        <v>12.641297752333999</v>
      </c>
      <c r="K50" s="26">
        <v>10.639912257816899</v>
      </c>
    </row>
    <row r="51" spans="1:11" s="23" customFormat="1" ht="15" customHeight="1" x14ac:dyDescent="0.25">
      <c r="A51" s="24" t="s">
        <v>202</v>
      </c>
      <c r="B51" s="323">
        <v>2</v>
      </c>
      <c r="C51" s="25">
        <v>4</v>
      </c>
      <c r="D51" s="25">
        <v>6</v>
      </c>
      <c r="E51" s="25">
        <v>4</v>
      </c>
      <c r="F51" s="25">
        <v>5</v>
      </c>
      <c r="G51" s="326">
        <v>3.5606166179995502</v>
      </c>
      <c r="H51" s="26">
        <v>7.1407702216889799</v>
      </c>
      <c r="I51" s="26">
        <v>10.7330976302427</v>
      </c>
      <c r="J51" s="26">
        <v>7.2014462808216999</v>
      </c>
      <c r="K51" s="26">
        <v>9.0752576174678499</v>
      </c>
    </row>
    <row r="52" spans="1:11" s="23" customFormat="1" ht="15" customHeight="1" x14ac:dyDescent="0.25">
      <c r="A52" s="24" t="s">
        <v>203</v>
      </c>
      <c r="B52" s="323">
        <v>0</v>
      </c>
      <c r="C52" s="25" t="s">
        <v>230</v>
      </c>
      <c r="D52" s="25" t="s">
        <v>230</v>
      </c>
      <c r="E52" s="25" t="s">
        <v>230</v>
      </c>
      <c r="F52" s="25" t="s">
        <v>230</v>
      </c>
      <c r="G52" s="326">
        <v>0</v>
      </c>
      <c r="H52" s="26" t="s">
        <v>230</v>
      </c>
      <c r="I52" s="26" t="s">
        <v>230</v>
      </c>
      <c r="J52" s="26" t="s">
        <v>230</v>
      </c>
      <c r="K52" s="26" t="s">
        <v>230</v>
      </c>
    </row>
    <row r="53" spans="1:11" s="23" customFormat="1" ht="15" customHeight="1" x14ac:dyDescent="0.25">
      <c r="A53" s="24" t="s">
        <v>204</v>
      </c>
      <c r="B53" s="323">
        <v>0</v>
      </c>
      <c r="C53" s="25">
        <v>0</v>
      </c>
      <c r="D53" s="25">
        <v>0</v>
      </c>
      <c r="E53" s="25">
        <v>0</v>
      </c>
      <c r="F53" s="25">
        <v>0</v>
      </c>
      <c r="G53" s="326">
        <v>0</v>
      </c>
      <c r="H53" s="26">
        <v>0</v>
      </c>
      <c r="I53" s="26">
        <v>0</v>
      </c>
      <c r="J53" s="26">
        <v>0</v>
      </c>
      <c r="K53" s="26">
        <v>0</v>
      </c>
    </row>
    <row r="54" spans="1:11" s="23" customFormat="1" ht="15" customHeight="1" x14ac:dyDescent="0.25">
      <c r="A54" s="24" t="s">
        <v>205</v>
      </c>
      <c r="B54" s="323">
        <v>0</v>
      </c>
      <c r="C54" s="25">
        <v>0</v>
      </c>
      <c r="D54" s="25">
        <v>0</v>
      </c>
      <c r="E54" s="25">
        <v>0</v>
      </c>
      <c r="F54" s="25" t="s">
        <v>230</v>
      </c>
      <c r="G54" s="326">
        <v>0</v>
      </c>
      <c r="H54" s="26">
        <v>0</v>
      </c>
      <c r="I54" s="26">
        <v>0</v>
      </c>
      <c r="J54" s="26">
        <v>0</v>
      </c>
      <c r="K54" s="26" t="s">
        <v>230</v>
      </c>
    </row>
    <row r="55" spans="1:11" s="23" customFormat="1" ht="15" customHeight="1" x14ac:dyDescent="0.25">
      <c r="A55" s="24" t="s">
        <v>206</v>
      </c>
      <c r="B55" s="323">
        <v>1</v>
      </c>
      <c r="C55" s="25">
        <v>11</v>
      </c>
      <c r="D55" s="25">
        <v>8</v>
      </c>
      <c r="E55" s="25">
        <v>6</v>
      </c>
      <c r="F55" s="25">
        <v>10</v>
      </c>
      <c r="G55" s="326">
        <v>1.19709359248854</v>
      </c>
      <c r="H55" s="26">
        <v>13.1149109486588</v>
      </c>
      <c r="I55" s="26">
        <v>9.5100230846151206</v>
      </c>
      <c r="J55" s="26">
        <v>7.1263453751148704</v>
      </c>
      <c r="K55" s="26">
        <v>11.8819396400534</v>
      </c>
    </row>
    <row r="56" spans="1:11" s="23" customFormat="1" ht="15" customHeight="1" x14ac:dyDescent="0.25">
      <c r="A56" s="24" t="s">
        <v>207</v>
      </c>
      <c r="B56" s="323">
        <v>1</v>
      </c>
      <c r="C56" s="25">
        <v>7</v>
      </c>
      <c r="D56" s="25">
        <v>13</v>
      </c>
      <c r="E56" s="25">
        <v>19</v>
      </c>
      <c r="F56" s="25">
        <v>9</v>
      </c>
      <c r="G56" s="326">
        <v>1.0861305556424601</v>
      </c>
      <c r="H56" s="26">
        <v>7.60270158811052</v>
      </c>
      <c r="I56" s="26">
        <v>14.291504847103299</v>
      </c>
      <c r="J56" s="26">
        <v>21.0451830531612</v>
      </c>
      <c r="K56" s="26">
        <v>10.036954758840199</v>
      </c>
    </row>
    <row r="57" spans="1:11" s="23" customFormat="1" ht="15" customHeight="1" x14ac:dyDescent="0.25">
      <c r="A57" s="24" t="s">
        <v>208</v>
      </c>
      <c r="B57" s="323">
        <v>17</v>
      </c>
      <c r="C57" s="25">
        <v>20</v>
      </c>
      <c r="D57" s="25">
        <v>35</v>
      </c>
      <c r="E57" s="25">
        <v>37</v>
      </c>
      <c r="F57" s="25">
        <v>34</v>
      </c>
      <c r="G57" s="326">
        <v>15.443291598590401</v>
      </c>
      <c r="H57" s="26">
        <v>17.906883070865501</v>
      </c>
      <c r="I57" s="26">
        <v>31.048885609827</v>
      </c>
      <c r="J57" s="26">
        <v>32.642694800576599</v>
      </c>
      <c r="K57" s="26">
        <v>29.636329412861201</v>
      </c>
    </row>
    <row r="58" spans="1:11" s="23" customFormat="1" ht="15" customHeight="1" x14ac:dyDescent="0.25">
      <c r="A58" s="24" t="s">
        <v>209</v>
      </c>
      <c r="B58" s="323">
        <v>0</v>
      </c>
      <c r="C58" s="25">
        <v>0</v>
      </c>
      <c r="D58" s="25" t="s">
        <v>230</v>
      </c>
      <c r="E58" s="25" t="s">
        <v>230</v>
      </c>
      <c r="F58" s="25" t="s">
        <v>230</v>
      </c>
      <c r="G58" s="326">
        <v>0</v>
      </c>
      <c r="H58" s="26">
        <v>0</v>
      </c>
      <c r="I58" s="26" t="s">
        <v>230</v>
      </c>
      <c r="J58" s="26" t="s">
        <v>230</v>
      </c>
      <c r="K58" s="26" t="s">
        <v>230</v>
      </c>
    </row>
    <row r="59" spans="1:11" s="23" customFormat="1" ht="15" customHeight="1" x14ac:dyDescent="0.25">
      <c r="A59" s="24" t="s">
        <v>210</v>
      </c>
      <c r="B59" s="323" t="s">
        <v>230</v>
      </c>
      <c r="C59" s="25">
        <v>0</v>
      </c>
      <c r="D59" s="25" t="s">
        <v>230</v>
      </c>
      <c r="E59" s="25" t="s">
        <v>230</v>
      </c>
      <c r="F59" s="25" t="s">
        <v>230</v>
      </c>
      <c r="G59" s="326" t="s">
        <v>230</v>
      </c>
      <c r="H59" s="26">
        <v>0</v>
      </c>
      <c r="I59" s="26" t="s">
        <v>230</v>
      </c>
      <c r="J59" s="26" t="s">
        <v>230</v>
      </c>
      <c r="K59" s="26" t="s">
        <v>230</v>
      </c>
    </row>
    <row r="60" spans="1:11" s="23" customFormat="1" ht="15" customHeight="1" x14ac:dyDescent="0.25">
      <c r="A60" s="24" t="s">
        <v>211</v>
      </c>
      <c r="B60" s="323">
        <v>0</v>
      </c>
      <c r="C60" s="25">
        <v>0</v>
      </c>
      <c r="D60" s="25">
        <v>0</v>
      </c>
      <c r="E60" s="25">
        <v>0</v>
      </c>
      <c r="F60" s="25">
        <v>0</v>
      </c>
      <c r="G60" s="326">
        <v>0</v>
      </c>
      <c r="H60" s="26">
        <v>0</v>
      </c>
      <c r="I60" s="26">
        <v>0</v>
      </c>
      <c r="J60" s="26">
        <v>0</v>
      </c>
      <c r="K60" s="26">
        <v>0</v>
      </c>
    </row>
    <row r="61" spans="1:11" s="23" customFormat="1" ht="15" customHeight="1" x14ac:dyDescent="0.25">
      <c r="A61" s="24" t="s">
        <v>212</v>
      </c>
      <c r="B61" s="323">
        <v>21</v>
      </c>
      <c r="C61" s="25">
        <v>12</v>
      </c>
      <c r="D61" s="25">
        <v>5</v>
      </c>
      <c r="E61" s="25">
        <v>9</v>
      </c>
      <c r="F61" s="25">
        <v>16</v>
      </c>
      <c r="G61" s="326">
        <v>21.676457458434299</v>
      </c>
      <c r="H61" s="26">
        <v>12.2854772801454</v>
      </c>
      <c r="I61" s="26">
        <v>5.0640114031482897</v>
      </c>
      <c r="J61" s="26">
        <v>9.0033200343881195</v>
      </c>
      <c r="K61" s="26">
        <v>15.849778369504</v>
      </c>
    </row>
    <row r="62" spans="1:11" s="23" customFormat="1" ht="15" customHeight="1" x14ac:dyDescent="0.25">
      <c r="A62" s="24" t="s">
        <v>213</v>
      </c>
      <c r="B62" s="323">
        <v>0</v>
      </c>
      <c r="C62" s="25">
        <v>0</v>
      </c>
      <c r="D62" s="25">
        <v>0</v>
      </c>
      <c r="E62" s="25" t="s">
        <v>230</v>
      </c>
      <c r="F62" s="25">
        <v>0</v>
      </c>
      <c r="G62" s="326">
        <v>0</v>
      </c>
      <c r="H62" s="26">
        <v>0</v>
      </c>
      <c r="I62" s="26">
        <v>0</v>
      </c>
      <c r="J62" s="26" t="s">
        <v>230</v>
      </c>
      <c r="K62" s="26">
        <v>0</v>
      </c>
    </row>
    <row r="63" spans="1:11" s="23" customFormat="1" ht="15" customHeight="1" x14ac:dyDescent="0.25">
      <c r="A63" s="24" t="s">
        <v>214</v>
      </c>
      <c r="B63" s="323">
        <v>5</v>
      </c>
      <c r="C63" s="25">
        <v>4</v>
      </c>
      <c r="D63" s="25">
        <v>5</v>
      </c>
      <c r="E63" s="25">
        <v>8</v>
      </c>
      <c r="F63" s="25">
        <v>17</v>
      </c>
      <c r="G63" s="326">
        <v>3.1016166192702399</v>
      </c>
      <c r="H63" s="26">
        <v>2.4814490865496301</v>
      </c>
      <c r="I63" s="26">
        <v>3.0947369804034102</v>
      </c>
      <c r="J63" s="26">
        <v>4.9767149353100804</v>
      </c>
      <c r="K63" s="26">
        <v>10.6236386317478</v>
      </c>
    </row>
    <row r="64" spans="1:11" s="23" customFormat="1" ht="15" customHeight="1" x14ac:dyDescent="0.25">
      <c r="A64" s="24" t="s">
        <v>215</v>
      </c>
      <c r="B64" s="323" t="s">
        <v>230</v>
      </c>
      <c r="C64" s="25" t="s">
        <v>230</v>
      </c>
      <c r="D64" s="25">
        <v>0</v>
      </c>
      <c r="E64" s="25" t="s">
        <v>230</v>
      </c>
      <c r="F64" s="25" t="s">
        <v>230</v>
      </c>
      <c r="G64" s="326" t="s">
        <v>230</v>
      </c>
      <c r="H64" s="26" t="s">
        <v>230</v>
      </c>
      <c r="I64" s="26">
        <v>0</v>
      </c>
      <c r="J64" s="26" t="s">
        <v>230</v>
      </c>
      <c r="K64" s="26" t="s">
        <v>230</v>
      </c>
    </row>
    <row r="65" spans="1:12" s="23" customFormat="1" ht="15" customHeight="1" x14ac:dyDescent="0.25">
      <c r="A65" s="24" t="s">
        <v>216</v>
      </c>
      <c r="B65" s="323" t="s">
        <v>230</v>
      </c>
      <c r="C65" s="25">
        <v>0</v>
      </c>
      <c r="D65" s="25" t="s">
        <v>230</v>
      </c>
      <c r="E65" s="25" t="s">
        <v>230</v>
      </c>
      <c r="F65" s="25" t="s">
        <v>230</v>
      </c>
      <c r="G65" s="326" t="s">
        <v>230</v>
      </c>
      <c r="H65" s="26">
        <v>0</v>
      </c>
      <c r="I65" s="26" t="s">
        <v>230</v>
      </c>
      <c r="J65" s="26" t="s">
        <v>230</v>
      </c>
      <c r="K65" s="26" t="s">
        <v>230</v>
      </c>
    </row>
    <row r="66" spans="1:12" s="29" customFormat="1" ht="24.95" customHeight="1" x14ac:dyDescent="0.25">
      <c r="A66" s="28" t="s">
        <v>217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</row>
    <row r="67" spans="1:12" s="29" customFormat="1" ht="15.95" customHeight="1" x14ac:dyDescent="0.25">
      <c r="A67" s="30" t="s">
        <v>231</v>
      </c>
      <c r="B67" s="23"/>
      <c r="C67" s="23"/>
      <c r="D67" s="23"/>
      <c r="E67" s="23"/>
      <c r="F67" s="23"/>
      <c r="G67" s="23"/>
      <c r="H67" s="23"/>
    </row>
    <row r="68" spans="1:12" s="29" customFormat="1" ht="18" customHeight="1" x14ac:dyDescent="0.25">
      <c r="A68" s="30" t="s">
        <v>218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spans="1:12" s="29" customFormat="1" ht="18" customHeight="1" x14ac:dyDescent="0.25">
      <c r="A69" s="30" t="s">
        <v>219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1:12" s="29" customFormat="1" ht="18" customHeight="1" x14ac:dyDescent="0.25">
      <c r="A70" s="69" t="s">
        <v>289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</row>
    <row r="71" spans="1:12" s="29" customFormat="1" ht="15.75" x14ac:dyDescent="0.25">
      <c r="A71" s="69" t="s">
        <v>290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1:12" ht="15.75" x14ac:dyDescent="0.25">
      <c r="A72" s="68" t="s">
        <v>140</v>
      </c>
      <c r="L72" s="34"/>
    </row>
  </sheetData>
  <sheetProtection algorithmName="SHA-512" hashValue="mfNBD4cbrBirfURa6/1Pv7bd2X7LLntykL/tY2/g5l5kbStzYbTYJOdNQCeI3eTd6Y1hRN7amkVGpT+wZgUzSw==" saltValue="TpDL6VtZBLCzXEIadFFMew==" spinCount="100000" sheet="1" objects="1" scenarios="1"/>
  <hyperlinks>
    <hyperlink ref="A72" location="'Table of Contents'!A1" display="Click here to return to the Table of Contents" xr:uid="{1262E832-CC03-4344-8DB4-5E096CAD947D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E1141-09BF-44A0-AD44-DC1D7C43CF74}">
  <sheetPr codeName="Sheet49">
    <pageSetUpPr fitToPage="1"/>
  </sheetPr>
  <dimension ref="A1:P76"/>
  <sheetViews>
    <sheetView zoomScaleNormal="100" workbookViewId="0">
      <selection activeCell="L2" sqref="L2"/>
    </sheetView>
  </sheetViews>
  <sheetFormatPr defaultRowHeight="12.75" x14ac:dyDescent="0.2"/>
  <cols>
    <col min="1" max="1" width="23.7109375" style="32" customWidth="1"/>
    <col min="2" max="11" width="10.7109375" style="32" customWidth="1"/>
    <col min="12" max="12" width="9.7109375" style="34" customWidth="1"/>
    <col min="13" max="16384" width="9.140625" style="32"/>
  </cols>
  <sheetData>
    <row r="1" spans="1:16" ht="21" x14ac:dyDescent="0.25">
      <c r="A1" s="11" t="s">
        <v>622</v>
      </c>
      <c r="P1" s="14"/>
    </row>
    <row r="2" spans="1:16" ht="35.1" customHeight="1" x14ac:dyDescent="0.2">
      <c r="A2" s="11" t="s">
        <v>293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6" s="18" customFormat="1" ht="38.1" customHeight="1" thickBot="1" x14ac:dyDescent="0.35">
      <c r="A3" s="244" t="s">
        <v>142</v>
      </c>
      <c r="B3" s="242" t="s">
        <v>143</v>
      </c>
      <c r="C3" s="199" t="s">
        <v>144</v>
      </c>
      <c r="D3" s="199" t="s">
        <v>145</v>
      </c>
      <c r="E3" s="199" t="s">
        <v>146</v>
      </c>
      <c r="F3" s="246" t="s">
        <v>147</v>
      </c>
      <c r="G3" s="199" t="s">
        <v>148</v>
      </c>
      <c r="H3" s="199" t="s">
        <v>149</v>
      </c>
      <c r="I3" s="199" t="s">
        <v>150</v>
      </c>
      <c r="J3" s="199" t="s">
        <v>151</v>
      </c>
      <c r="K3" s="246" t="s">
        <v>152</v>
      </c>
      <c r="L3" s="201" t="s">
        <v>153</v>
      </c>
    </row>
    <row r="4" spans="1:16" s="23" customFormat="1" ht="18" customHeight="1" x14ac:dyDescent="0.25">
      <c r="A4" s="231" t="s">
        <v>154</v>
      </c>
      <c r="B4" s="20">
        <v>11240</v>
      </c>
      <c r="C4" s="20">
        <v>13727</v>
      </c>
      <c r="D4" s="20">
        <v>15380</v>
      </c>
      <c r="E4" s="20">
        <v>16570</v>
      </c>
      <c r="F4" s="227">
        <v>15136</v>
      </c>
      <c r="G4" s="21">
        <v>28.633777274914799</v>
      </c>
      <c r="H4" s="21">
        <v>34.7620809437093</v>
      </c>
      <c r="I4" s="21">
        <v>38.7695101951334</v>
      </c>
      <c r="J4" s="21">
        <v>41.673797781983197</v>
      </c>
      <c r="K4" s="247">
        <v>38.046957375819701</v>
      </c>
      <c r="L4" s="22" t="s">
        <v>155</v>
      </c>
    </row>
    <row r="5" spans="1:16" s="23" customFormat="1" ht="15" customHeight="1" x14ac:dyDescent="0.25">
      <c r="A5" s="232" t="s">
        <v>156</v>
      </c>
      <c r="B5" s="25">
        <v>341</v>
      </c>
      <c r="C5" s="25">
        <v>435</v>
      </c>
      <c r="D5" s="25">
        <v>439</v>
      </c>
      <c r="E5" s="25">
        <v>501</v>
      </c>
      <c r="F5" s="229">
        <v>417</v>
      </c>
      <c r="G5" s="26">
        <v>20.805800730460501</v>
      </c>
      <c r="H5" s="26">
        <v>26.351626410266402</v>
      </c>
      <c r="I5" s="26">
        <v>26.444237896942202</v>
      </c>
      <c r="J5" s="26">
        <v>30.0186043446088</v>
      </c>
      <c r="K5" s="248">
        <v>24.9423544505953</v>
      </c>
      <c r="L5" s="25">
        <v>26</v>
      </c>
    </row>
    <row r="6" spans="1:16" s="23" customFormat="1" ht="16.5" customHeight="1" x14ac:dyDescent="0.25">
      <c r="A6" s="245" t="s">
        <v>157</v>
      </c>
      <c r="B6" s="25">
        <v>42</v>
      </c>
      <c r="C6" s="25">
        <v>58</v>
      </c>
      <c r="D6" s="25">
        <v>47</v>
      </c>
      <c r="E6" s="25">
        <v>43</v>
      </c>
      <c r="F6" s="229">
        <v>40</v>
      </c>
      <c r="G6" s="26">
        <v>34.846900117790703</v>
      </c>
      <c r="H6" s="26">
        <v>47.796792595540303</v>
      </c>
      <c r="I6" s="26">
        <v>38.491654453990002</v>
      </c>
      <c r="J6" s="26">
        <v>35.054718925723101</v>
      </c>
      <c r="K6" s="248">
        <v>32.611822519355798</v>
      </c>
      <c r="L6" s="25">
        <v>17</v>
      </c>
    </row>
    <row r="7" spans="1:16" s="23" customFormat="1" ht="15" customHeight="1" x14ac:dyDescent="0.25">
      <c r="A7" s="232" t="s">
        <v>158</v>
      </c>
      <c r="B7" s="25">
        <v>0</v>
      </c>
      <c r="C7" s="25">
        <v>0</v>
      </c>
      <c r="D7" s="25">
        <v>0</v>
      </c>
      <c r="E7" s="25">
        <v>0</v>
      </c>
      <c r="F7" s="229">
        <v>0</v>
      </c>
      <c r="G7" s="26">
        <v>0</v>
      </c>
      <c r="H7" s="26">
        <v>0</v>
      </c>
      <c r="I7" s="26">
        <v>0</v>
      </c>
      <c r="J7" s="26">
        <v>0</v>
      </c>
      <c r="K7" s="248">
        <v>0</v>
      </c>
      <c r="L7" s="25">
        <v>56</v>
      </c>
    </row>
    <row r="8" spans="1:16" s="23" customFormat="1" ht="15" customHeight="1" x14ac:dyDescent="0.25">
      <c r="A8" s="232" t="s">
        <v>159</v>
      </c>
      <c r="B8" s="25">
        <v>4</v>
      </c>
      <c r="C8" s="25">
        <v>4</v>
      </c>
      <c r="D8" s="25">
        <v>4</v>
      </c>
      <c r="E8" s="25">
        <v>6</v>
      </c>
      <c r="F8" s="229">
        <v>2</v>
      </c>
      <c r="G8" s="26">
        <v>10.9188185838292</v>
      </c>
      <c r="H8" s="26">
        <v>10.7744107744108</v>
      </c>
      <c r="I8" s="26">
        <v>10.589013898080699</v>
      </c>
      <c r="J8" s="26">
        <v>15.9049941681688</v>
      </c>
      <c r="K8" s="248">
        <v>5.3224046624264796</v>
      </c>
      <c r="L8" s="25">
        <v>55</v>
      </c>
    </row>
    <row r="9" spans="1:16" s="23" customFormat="1" ht="15" customHeight="1" x14ac:dyDescent="0.25">
      <c r="A9" s="232" t="s">
        <v>160</v>
      </c>
      <c r="B9" s="25">
        <v>33</v>
      </c>
      <c r="C9" s="25">
        <v>75</v>
      </c>
      <c r="D9" s="25">
        <v>103</v>
      </c>
      <c r="E9" s="25">
        <v>98</v>
      </c>
      <c r="F9" s="229">
        <v>135</v>
      </c>
      <c r="G9" s="26">
        <v>14.7067998894762</v>
      </c>
      <c r="H9" s="26">
        <v>33.210234065729701</v>
      </c>
      <c r="I9" s="26">
        <v>45.486663133721997</v>
      </c>
      <c r="J9" s="26">
        <v>45.680830831763998</v>
      </c>
      <c r="K9" s="248">
        <v>65.419020943778406</v>
      </c>
      <c r="L9" s="25">
        <v>5</v>
      </c>
    </row>
    <row r="10" spans="1:16" s="23" customFormat="1" ht="15" customHeight="1" x14ac:dyDescent="0.25">
      <c r="A10" s="232" t="s">
        <v>161</v>
      </c>
      <c r="B10" s="25">
        <v>0</v>
      </c>
      <c r="C10" s="25">
        <v>4</v>
      </c>
      <c r="D10" s="25">
        <v>3</v>
      </c>
      <c r="E10" s="25">
        <v>1</v>
      </c>
      <c r="F10" s="229">
        <v>0</v>
      </c>
      <c r="G10" s="26">
        <v>0</v>
      </c>
      <c r="H10" s="26">
        <v>8.9573629523468306</v>
      </c>
      <c r="I10" s="26">
        <v>6.7306829399623096</v>
      </c>
      <c r="J10" s="26">
        <v>2.2521000833276998</v>
      </c>
      <c r="K10" s="248">
        <v>0</v>
      </c>
      <c r="L10" s="25">
        <v>56</v>
      </c>
    </row>
    <row r="11" spans="1:16" s="23" customFormat="1" ht="15" customHeight="1" x14ac:dyDescent="0.25">
      <c r="A11" s="232" t="s">
        <v>162</v>
      </c>
      <c r="B11" s="25">
        <v>0</v>
      </c>
      <c r="C11" s="25">
        <v>4</v>
      </c>
      <c r="D11" s="25">
        <v>4</v>
      </c>
      <c r="E11" s="25">
        <v>6</v>
      </c>
      <c r="F11" s="229">
        <v>2</v>
      </c>
      <c r="G11" s="26">
        <v>0</v>
      </c>
      <c r="H11" s="26">
        <v>18.164479360610301</v>
      </c>
      <c r="I11" s="26">
        <v>18.216595318334999</v>
      </c>
      <c r="J11" s="26">
        <v>27.217056021773601</v>
      </c>
      <c r="K11" s="248">
        <v>9.0600226500566308</v>
      </c>
      <c r="L11" s="25">
        <v>51</v>
      </c>
    </row>
    <row r="12" spans="1:16" s="23" customFormat="1" ht="15" customHeight="1" x14ac:dyDescent="0.25">
      <c r="A12" s="234" t="s">
        <v>163</v>
      </c>
      <c r="B12" s="25">
        <v>150</v>
      </c>
      <c r="C12" s="25">
        <v>193</v>
      </c>
      <c r="D12" s="25">
        <v>273</v>
      </c>
      <c r="E12" s="25">
        <v>294</v>
      </c>
      <c r="F12" s="229">
        <v>278</v>
      </c>
      <c r="G12" s="26">
        <v>13.2681249220498</v>
      </c>
      <c r="H12" s="26">
        <v>16.973792640058001</v>
      </c>
      <c r="I12" s="26">
        <v>23.857004783635301</v>
      </c>
      <c r="J12" s="26">
        <v>25.626073745564501</v>
      </c>
      <c r="K12" s="248">
        <v>24.1781179335537</v>
      </c>
      <c r="L12" s="25">
        <v>28</v>
      </c>
    </row>
    <row r="13" spans="1:16" s="23" customFormat="1" ht="15" customHeight="1" x14ac:dyDescent="0.25">
      <c r="A13" s="232" t="s">
        <v>164</v>
      </c>
      <c r="B13" s="25">
        <v>2</v>
      </c>
      <c r="C13" s="25">
        <v>1</v>
      </c>
      <c r="D13" s="25">
        <v>6</v>
      </c>
      <c r="E13" s="25">
        <v>0</v>
      </c>
      <c r="F13" s="229">
        <v>2</v>
      </c>
      <c r="G13" s="26">
        <v>7.4735622734576399</v>
      </c>
      <c r="H13" s="26">
        <v>3.7671877943115502</v>
      </c>
      <c r="I13" s="26">
        <v>22.1271573978463</v>
      </c>
      <c r="J13" s="26">
        <v>0</v>
      </c>
      <c r="K13" s="248">
        <v>7.3548339646232499</v>
      </c>
      <c r="L13" s="25">
        <v>53</v>
      </c>
    </row>
    <row r="14" spans="1:16" s="23" customFormat="1" ht="15" customHeight="1" x14ac:dyDescent="0.25">
      <c r="A14" s="232" t="s">
        <v>165</v>
      </c>
      <c r="B14" s="25">
        <v>7</v>
      </c>
      <c r="C14" s="25">
        <v>13</v>
      </c>
      <c r="D14" s="25">
        <v>9</v>
      </c>
      <c r="E14" s="25">
        <v>22</v>
      </c>
      <c r="F14" s="229">
        <v>30</v>
      </c>
      <c r="G14" s="26">
        <v>3.8158784152111802</v>
      </c>
      <c r="H14" s="26">
        <v>7.01027814626676</v>
      </c>
      <c r="I14" s="26">
        <v>4.7895014129029203</v>
      </c>
      <c r="J14" s="26">
        <v>11.6514315372475</v>
      </c>
      <c r="K14" s="248">
        <v>15.624023498531299</v>
      </c>
      <c r="L14" s="25">
        <v>37</v>
      </c>
    </row>
    <row r="15" spans="1:16" s="23" customFormat="1" ht="15" customHeight="1" x14ac:dyDescent="0.25">
      <c r="A15" s="232" t="s">
        <v>166</v>
      </c>
      <c r="B15" s="25">
        <v>639</v>
      </c>
      <c r="C15" s="25">
        <v>538</v>
      </c>
      <c r="D15" s="25">
        <v>370</v>
      </c>
      <c r="E15" s="25">
        <v>328</v>
      </c>
      <c r="F15" s="229">
        <v>301</v>
      </c>
      <c r="G15" s="26">
        <v>64.669175169465603</v>
      </c>
      <c r="H15" s="26">
        <v>53.902468592794897</v>
      </c>
      <c r="I15" s="26">
        <v>36.678767355500497</v>
      </c>
      <c r="J15" s="26">
        <v>32.206214031894</v>
      </c>
      <c r="K15" s="248">
        <v>29.326998961375999</v>
      </c>
      <c r="L15" s="25">
        <v>20</v>
      </c>
    </row>
    <row r="16" spans="1:16" s="23" customFormat="1" ht="15" customHeight="1" x14ac:dyDescent="0.25">
      <c r="A16" s="232" t="s">
        <v>167</v>
      </c>
      <c r="B16" s="25">
        <v>2</v>
      </c>
      <c r="C16" s="25">
        <v>3</v>
      </c>
      <c r="D16" s="25">
        <v>5</v>
      </c>
      <c r="E16" s="25">
        <v>4</v>
      </c>
      <c r="F16" s="229">
        <v>6</v>
      </c>
      <c r="G16" s="26">
        <v>7.0541760722347604</v>
      </c>
      <c r="H16" s="26">
        <v>10.5333380148169</v>
      </c>
      <c r="I16" s="26">
        <v>17.473963793947</v>
      </c>
      <c r="J16" s="26">
        <v>13.7589433131535</v>
      </c>
      <c r="K16" s="248">
        <v>20.334157996407601</v>
      </c>
      <c r="L16" s="25">
        <v>32</v>
      </c>
    </row>
    <row r="17" spans="1:12" s="23" customFormat="1" ht="15" customHeight="1" x14ac:dyDescent="0.25">
      <c r="A17" s="234" t="s">
        <v>168</v>
      </c>
      <c r="B17" s="25">
        <v>12</v>
      </c>
      <c r="C17" s="25">
        <v>32</v>
      </c>
      <c r="D17" s="25">
        <v>26</v>
      </c>
      <c r="E17" s="25">
        <v>28</v>
      </c>
      <c r="F17" s="229">
        <v>14</v>
      </c>
      <c r="G17" s="26">
        <v>8.8691796008869197</v>
      </c>
      <c r="H17" s="26">
        <v>23.6789723326008</v>
      </c>
      <c r="I17" s="26">
        <v>19.285115599433301</v>
      </c>
      <c r="J17" s="26">
        <v>20.923628755044099</v>
      </c>
      <c r="K17" s="248">
        <v>10.5496360375567</v>
      </c>
      <c r="L17" s="25">
        <v>47</v>
      </c>
    </row>
    <row r="18" spans="1:12" s="23" customFormat="1" ht="15" customHeight="1" x14ac:dyDescent="0.25">
      <c r="A18" s="232" t="s">
        <v>169</v>
      </c>
      <c r="B18" s="25">
        <v>17</v>
      </c>
      <c r="C18" s="25">
        <v>34</v>
      </c>
      <c r="D18" s="25">
        <v>31</v>
      </c>
      <c r="E18" s="25">
        <v>20</v>
      </c>
      <c r="F18" s="229">
        <v>19</v>
      </c>
      <c r="G18" s="26">
        <v>9.1540081093742405</v>
      </c>
      <c r="H18" s="26">
        <v>18.184930041504401</v>
      </c>
      <c r="I18" s="26">
        <v>16.4944504155537</v>
      </c>
      <c r="J18" s="26">
        <v>10.584138609879201</v>
      </c>
      <c r="K18" s="248">
        <v>10.1015471316923</v>
      </c>
      <c r="L18" s="25">
        <v>49</v>
      </c>
    </row>
    <row r="19" spans="1:12" s="23" customFormat="1" ht="15" customHeight="1" x14ac:dyDescent="0.25">
      <c r="A19" s="232" t="s">
        <v>170</v>
      </c>
      <c r="B19" s="25">
        <v>2</v>
      </c>
      <c r="C19" s="25">
        <v>0</v>
      </c>
      <c r="D19" s="25">
        <v>0</v>
      </c>
      <c r="E19" s="25">
        <v>1</v>
      </c>
      <c r="F19" s="229">
        <v>0</v>
      </c>
      <c r="G19" s="26">
        <v>10.7365256602963</v>
      </c>
      <c r="H19" s="26">
        <v>0</v>
      </c>
      <c r="I19" s="26">
        <v>0</v>
      </c>
      <c r="J19" s="26">
        <v>5.4162378811677403</v>
      </c>
      <c r="K19" s="248">
        <v>0</v>
      </c>
      <c r="L19" s="25">
        <v>56</v>
      </c>
    </row>
    <row r="20" spans="1:12" s="23" customFormat="1" ht="15" customHeight="1" x14ac:dyDescent="0.25">
      <c r="A20" s="232" t="s">
        <v>171</v>
      </c>
      <c r="B20" s="25">
        <v>373</v>
      </c>
      <c r="C20" s="25">
        <v>436</v>
      </c>
      <c r="D20" s="25">
        <v>481</v>
      </c>
      <c r="E20" s="25">
        <v>414</v>
      </c>
      <c r="F20" s="229">
        <v>351</v>
      </c>
      <c r="G20" s="26">
        <v>42.165378719709899</v>
      </c>
      <c r="H20" s="26">
        <v>48.827851585729299</v>
      </c>
      <c r="I20" s="26">
        <v>53.361260168870103</v>
      </c>
      <c r="J20" s="26">
        <v>45.5096587105377</v>
      </c>
      <c r="K20" s="248">
        <v>38.445740573400201</v>
      </c>
      <c r="L20" s="25">
        <v>14</v>
      </c>
    </row>
    <row r="21" spans="1:12" s="23" customFormat="1" ht="15" customHeight="1" x14ac:dyDescent="0.25">
      <c r="A21" s="232" t="s">
        <v>172</v>
      </c>
      <c r="B21" s="25">
        <v>29</v>
      </c>
      <c r="C21" s="25">
        <v>70</v>
      </c>
      <c r="D21" s="25">
        <v>68</v>
      </c>
      <c r="E21" s="25">
        <v>42</v>
      </c>
      <c r="F21" s="229">
        <v>51</v>
      </c>
      <c r="G21" s="26">
        <v>19.4926532861925</v>
      </c>
      <c r="H21" s="26">
        <v>46.573519627411798</v>
      </c>
      <c r="I21" s="26">
        <v>44.5472233322633</v>
      </c>
      <c r="J21" s="26">
        <v>27.357642552858898</v>
      </c>
      <c r="K21" s="248">
        <v>32.957446121037798</v>
      </c>
      <c r="L21" s="25">
        <v>16</v>
      </c>
    </row>
    <row r="22" spans="1:12" s="23" customFormat="1" ht="15" customHeight="1" x14ac:dyDescent="0.25">
      <c r="A22" s="232" t="s">
        <v>173</v>
      </c>
      <c r="B22" s="25">
        <v>4</v>
      </c>
      <c r="C22" s="25">
        <v>7</v>
      </c>
      <c r="D22" s="25">
        <v>9</v>
      </c>
      <c r="E22" s="25">
        <v>15</v>
      </c>
      <c r="F22" s="229">
        <v>38</v>
      </c>
      <c r="G22" s="26">
        <v>6.2166824674012702</v>
      </c>
      <c r="H22" s="26">
        <v>10.8313862627075</v>
      </c>
      <c r="I22" s="26">
        <v>13.934045517882</v>
      </c>
      <c r="J22" s="26">
        <v>23.408239700374502</v>
      </c>
      <c r="K22" s="248">
        <v>59.588214078499597</v>
      </c>
      <c r="L22" s="25">
        <v>7</v>
      </c>
    </row>
    <row r="23" spans="1:12" s="23" customFormat="1" ht="15" customHeight="1" x14ac:dyDescent="0.25">
      <c r="A23" s="232" t="s">
        <v>174</v>
      </c>
      <c r="B23" s="25">
        <v>0</v>
      </c>
      <c r="C23" s="25">
        <v>2</v>
      </c>
      <c r="D23" s="25">
        <v>0</v>
      </c>
      <c r="E23" s="25">
        <v>1</v>
      </c>
      <c r="F23" s="229">
        <v>3</v>
      </c>
      <c r="G23" s="26">
        <v>0</v>
      </c>
      <c r="H23" s="26">
        <v>6.72133351256889</v>
      </c>
      <c r="I23" s="26">
        <v>0</v>
      </c>
      <c r="J23" s="26">
        <v>3.4516084495374799</v>
      </c>
      <c r="K23" s="248">
        <v>10.3906899418121</v>
      </c>
      <c r="L23" s="25">
        <v>48</v>
      </c>
    </row>
    <row r="24" spans="1:12" s="23" customFormat="1" ht="15" customHeight="1" x14ac:dyDescent="0.25">
      <c r="A24" s="232" t="s">
        <v>175</v>
      </c>
      <c r="B24" s="25">
        <v>4027</v>
      </c>
      <c r="C24" s="25">
        <v>4777</v>
      </c>
      <c r="D24" s="25">
        <v>5626</v>
      </c>
      <c r="E24" s="25">
        <v>6104</v>
      </c>
      <c r="F24" s="229">
        <v>5396</v>
      </c>
      <c r="G24" s="26">
        <v>39.5186904171346</v>
      </c>
      <c r="H24" s="26">
        <v>46.728619993412799</v>
      </c>
      <c r="I24" s="26">
        <v>55.013918247518198</v>
      </c>
      <c r="J24" s="26">
        <v>59.7788691099353</v>
      </c>
      <c r="K24" s="248">
        <v>53.049704210540099</v>
      </c>
      <c r="L24" s="25">
        <v>8</v>
      </c>
    </row>
    <row r="25" spans="1:12" s="23" customFormat="1" ht="16.5" customHeight="1" x14ac:dyDescent="0.25">
      <c r="A25" s="245" t="s">
        <v>176</v>
      </c>
      <c r="B25" s="25">
        <v>307</v>
      </c>
      <c r="C25" s="25">
        <v>343</v>
      </c>
      <c r="D25" s="25">
        <v>343</v>
      </c>
      <c r="E25" s="25">
        <v>360</v>
      </c>
      <c r="F25" s="229">
        <v>381</v>
      </c>
      <c r="G25" s="26">
        <v>64.418280869003695</v>
      </c>
      <c r="H25" s="26">
        <v>71.921819812409097</v>
      </c>
      <c r="I25" s="26">
        <v>72.115544998376294</v>
      </c>
      <c r="J25" s="26">
        <v>75.943546725379406</v>
      </c>
      <c r="K25" s="248">
        <v>80.694017148598505</v>
      </c>
      <c r="L25" s="25">
        <v>3</v>
      </c>
    </row>
    <row r="26" spans="1:12" s="23" customFormat="1" ht="16.5" customHeight="1" x14ac:dyDescent="0.25">
      <c r="A26" s="245" t="s">
        <v>177</v>
      </c>
      <c r="B26" s="25">
        <v>35</v>
      </c>
      <c r="C26" s="25">
        <v>36</v>
      </c>
      <c r="D26" s="25">
        <v>53</v>
      </c>
      <c r="E26" s="25">
        <v>55</v>
      </c>
      <c r="F26" s="229">
        <v>20</v>
      </c>
      <c r="G26" s="26">
        <v>24.6334795556857</v>
      </c>
      <c r="H26" s="26">
        <v>25.011328805974301</v>
      </c>
      <c r="I26" s="26">
        <v>36.732495319795802</v>
      </c>
      <c r="J26" s="26">
        <v>37.914371328964201</v>
      </c>
      <c r="K26" s="248">
        <v>13.809993083189701</v>
      </c>
      <c r="L26" s="25">
        <v>41</v>
      </c>
    </row>
    <row r="27" spans="1:12" s="23" customFormat="1" ht="15" customHeight="1" x14ac:dyDescent="0.25">
      <c r="A27" s="232" t="s">
        <v>178</v>
      </c>
      <c r="B27" s="25">
        <v>43</v>
      </c>
      <c r="C27" s="25">
        <v>50</v>
      </c>
      <c r="D27" s="25">
        <v>62</v>
      </c>
      <c r="E27" s="25">
        <v>32</v>
      </c>
      <c r="F27" s="229">
        <v>24</v>
      </c>
      <c r="G27" s="26">
        <v>27.7973508478192</v>
      </c>
      <c r="H27" s="26">
        <v>32.035469672020902</v>
      </c>
      <c r="I27" s="26">
        <v>39.339602289311102</v>
      </c>
      <c r="J27" s="26">
        <v>20.293494666615899</v>
      </c>
      <c r="K27" s="248">
        <v>15.113921180901</v>
      </c>
      <c r="L27" s="25">
        <v>38</v>
      </c>
    </row>
    <row r="28" spans="1:12" s="23" customFormat="1" ht="15" customHeight="1" x14ac:dyDescent="0.25">
      <c r="A28" s="232" t="s">
        <v>179</v>
      </c>
      <c r="B28" s="25">
        <v>34</v>
      </c>
      <c r="C28" s="25">
        <v>38</v>
      </c>
      <c r="D28" s="25">
        <v>29</v>
      </c>
      <c r="E28" s="25">
        <v>32</v>
      </c>
      <c r="F28" s="229">
        <v>31</v>
      </c>
      <c r="G28" s="26">
        <v>12.927265122999099</v>
      </c>
      <c r="H28" s="26">
        <v>14.486510390258999</v>
      </c>
      <c r="I28" s="26">
        <v>11.0588253239473</v>
      </c>
      <c r="J28" s="26">
        <v>12.261992803743</v>
      </c>
      <c r="K28" s="248">
        <v>11.971145677257899</v>
      </c>
      <c r="L28" s="25">
        <v>44</v>
      </c>
    </row>
    <row r="29" spans="1:12" s="23" customFormat="1" ht="15" customHeight="1" x14ac:dyDescent="0.25">
      <c r="A29" s="232" t="s">
        <v>180</v>
      </c>
      <c r="B29" s="25">
        <v>2</v>
      </c>
      <c r="C29" s="25">
        <v>2</v>
      </c>
      <c r="D29" s="25">
        <v>1</v>
      </c>
      <c r="E29" s="25">
        <v>2</v>
      </c>
      <c r="F29" s="229">
        <v>2</v>
      </c>
      <c r="G29" s="26">
        <v>11.070519207350801</v>
      </c>
      <c r="H29" s="26">
        <v>11.116051578479301</v>
      </c>
      <c r="I29" s="26">
        <v>5.5856560353013496</v>
      </c>
      <c r="J29" s="26">
        <v>11.209505660800399</v>
      </c>
      <c r="K29" s="248">
        <v>11.249859376757801</v>
      </c>
      <c r="L29" s="25">
        <v>46</v>
      </c>
    </row>
    <row r="30" spans="1:12" s="23" customFormat="1" ht="15" customHeight="1" x14ac:dyDescent="0.25">
      <c r="A30" s="232" t="s">
        <v>181</v>
      </c>
      <c r="B30" s="25">
        <v>3</v>
      </c>
      <c r="C30" s="25">
        <v>6</v>
      </c>
      <c r="D30" s="25">
        <v>14</v>
      </c>
      <c r="E30" s="25">
        <v>2</v>
      </c>
      <c r="F30" s="229">
        <v>12</v>
      </c>
      <c r="G30" s="26">
        <v>3.3884521550555702</v>
      </c>
      <c r="H30" s="26">
        <v>6.7606395565020403</v>
      </c>
      <c r="I30" s="26">
        <v>15.8204603753969</v>
      </c>
      <c r="J30" s="26">
        <v>2.2695035460992901</v>
      </c>
      <c r="K30" s="248">
        <v>13.7156964716371</v>
      </c>
      <c r="L30" s="25">
        <v>42</v>
      </c>
    </row>
    <row r="31" spans="1:12" s="23" customFormat="1" ht="15" customHeight="1" x14ac:dyDescent="0.25">
      <c r="A31" s="232" t="s">
        <v>182</v>
      </c>
      <c r="B31" s="25">
        <v>20</v>
      </c>
      <c r="C31" s="25">
        <v>68</v>
      </c>
      <c r="D31" s="25">
        <v>114</v>
      </c>
      <c r="E31" s="25">
        <v>92</v>
      </c>
      <c r="F31" s="229">
        <v>69</v>
      </c>
      <c r="G31" s="26">
        <v>7.3838883556080601</v>
      </c>
      <c r="H31" s="26">
        <v>24.710559403457999</v>
      </c>
      <c r="I31" s="26">
        <v>41.020474254254999</v>
      </c>
      <c r="J31" s="26">
        <v>32.6713827097361</v>
      </c>
      <c r="K31" s="248">
        <v>24.230846218407699</v>
      </c>
      <c r="L31" s="25">
        <v>27</v>
      </c>
    </row>
    <row r="32" spans="1:12" s="23" customFormat="1" ht="15" customHeight="1" x14ac:dyDescent="0.25">
      <c r="A32" s="232" t="s">
        <v>183</v>
      </c>
      <c r="B32" s="25">
        <v>0</v>
      </c>
      <c r="C32" s="25">
        <v>0</v>
      </c>
      <c r="D32" s="25">
        <v>0</v>
      </c>
      <c r="E32" s="25">
        <v>0</v>
      </c>
      <c r="F32" s="229">
        <v>0</v>
      </c>
      <c r="G32" s="26">
        <v>0</v>
      </c>
      <c r="H32" s="26">
        <v>0</v>
      </c>
      <c r="I32" s="26">
        <v>0</v>
      </c>
      <c r="J32" s="26">
        <v>0</v>
      </c>
      <c r="K32" s="248">
        <v>0</v>
      </c>
      <c r="L32" s="25">
        <v>56</v>
      </c>
    </row>
    <row r="33" spans="1:12" s="23" customFormat="1" ht="15" customHeight="1" x14ac:dyDescent="0.25">
      <c r="A33" s="232" t="s">
        <v>184</v>
      </c>
      <c r="B33" s="25">
        <v>2</v>
      </c>
      <c r="C33" s="25">
        <v>0</v>
      </c>
      <c r="D33" s="25">
        <v>1</v>
      </c>
      <c r="E33" s="25">
        <v>1</v>
      </c>
      <c r="F33" s="229">
        <v>0</v>
      </c>
      <c r="G33" s="26">
        <v>14.676744698026001</v>
      </c>
      <c r="H33" s="26">
        <v>0</v>
      </c>
      <c r="I33" s="26">
        <v>7.3822530636350203</v>
      </c>
      <c r="J33" s="26">
        <v>7.36105999263894</v>
      </c>
      <c r="K33" s="248">
        <v>0</v>
      </c>
      <c r="L33" s="25">
        <v>56</v>
      </c>
    </row>
    <row r="34" spans="1:12" s="23" customFormat="1" ht="15" customHeight="1" x14ac:dyDescent="0.25">
      <c r="A34" s="232" t="s">
        <v>185</v>
      </c>
      <c r="B34" s="25">
        <v>45</v>
      </c>
      <c r="C34" s="25">
        <v>71</v>
      </c>
      <c r="D34" s="25">
        <v>70</v>
      </c>
      <c r="E34" s="25">
        <v>57</v>
      </c>
      <c r="F34" s="229">
        <v>50</v>
      </c>
      <c r="G34" s="26">
        <v>10.2601284568083</v>
      </c>
      <c r="H34" s="26">
        <v>16.142894170823698</v>
      </c>
      <c r="I34" s="26">
        <v>15.8455646001032</v>
      </c>
      <c r="J34" s="26">
        <v>12.8552967205461</v>
      </c>
      <c r="K34" s="248">
        <v>11.3304176391942</v>
      </c>
      <c r="L34" s="25">
        <v>45</v>
      </c>
    </row>
    <row r="35" spans="1:12" s="23" customFormat="1" ht="15" customHeight="1" x14ac:dyDescent="0.25">
      <c r="A35" s="232" t="s">
        <v>186</v>
      </c>
      <c r="B35" s="25">
        <v>25</v>
      </c>
      <c r="C35" s="25">
        <v>11</v>
      </c>
      <c r="D35" s="25">
        <v>30</v>
      </c>
      <c r="E35" s="25">
        <v>28</v>
      </c>
      <c r="F35" s="229">
        <v>20</v>
      </c>
      <c r="G35" s="26">
        <v>17.6492597900444</v>
      </c>
      <c r="H35" s="26">
        <v>7.8021931255585697</v>
      </c>
      <c r="I35" s="26">
        <v>21.373458439310099</v>
      </c>
      <c r="J35" s="26">
        <v>20.0180162145931</v>
      </c>
      <c r="K35" s="248">
        <v>14.4184671727549</v>
      </c>
      <c r="L35" s="25">
        <v>40</v>
      </c>
    </row>
    <row r="36" spans="1:12" s="23" customFormat="1" ht="15" customHeight="1" x14ac:dyDescent="0.25">
      <c r="A36" s="232" t="s">
        <v>187</v>
      </c>
      <c r="B36" s="25">
        <v>8</v>
      </c>
      <c r="C36" s="25">
        <v>7</v>
      </c>
      <c r="D36" s="25">
        <v>10</v>
      </c>
      <c r="E36" s="25">
        <v>18</v>
      </c>
      <c r="F36" s="229">
        <v>8</v>
      </c>
      <c r="G36" s="26">
        <v>8.1776178599174099</v>
      </c>
      <c r="H36" s="26">
        <v>7.1559276637940696</v>
      </c>
      <c r="I36" s="26">
        <v>10.215339353573301</v>
      </c>
      <c r="J36" s="26">
        <v>18.403402584655701</v>
      </c>
      <c r="K36" s="248">
        <v>8.2102648836708099</v>
      </c>
      <c r="L36" s="25">
        <v>52</v>
      </c>
    </row>
    <row r="37" spans="1:12" s="23" customFormat="1" ht="15" customHeight="1" x14ac:dyDescent="0.25">
      <c r="A37" s="232" t="s">
        <v>188</v>
      </c>
      <c r="B37" s="25">
        <v>555</v>
      </c>
      <c r="C37" s="25">
        <v>687</v>
      </c>
      <c r="D37" s="25">
        <v>774</v>
      </c>
      <c r="E37" s="25">
        <v>923</v>
      </c>
      <c r="F37" s="229">
        <v>889</v>
      </c>
      <c r="G37" s="26">
        <v>17.508300669574201</v>
      </c>
      <c r="H37" s="26">
        <v>21.544296421921999</v>
      </c>
      <c r="I37" s="26">
        <v>24.221902671137599</v>
      </c>
      <c r="J37" s="26">
        <v>28.887107743278399</v>
      </c>
      <c r="K37" s="248">
        <v>27.8610719711975</v>
      </c>
      <c r="L37" s="25">
        <v>21</v>
      </c>
    </row>
    <row r="38" spans="1:12" s="23" customFormat="1" ht="15" customHeight="1" x14ac:dyDescent="0.25">
      <c r="A38" s="232" t="s">
        <v>189</v>
      </c>
      <c r="B38" s="25">
        <v>28</v>
      </c>
      <c r="C38" s="25">
        <v>34</v>
      </c>
      <c r="D38" s="25">
        <v>29</v>
      </c>
      <c r="E38" s="25">
        <v>40</v>
      </c>
      <c r="F38" s="229">
        <v>54</v>
      </c>
      <c r="G38" s="26">
        <v>7.4272330108676297</v>
      </c>
      <c r="H38" s="26">
        <v>8.8759404581029493</v>
      </c>
      <c r="I38" s="26">
        <v>7.4466855829599297</v>
      </c>
      <c r="J38" s="26">
        <v>10.1361795725573</v>
      </c>
      <c r="K38" s="248">
        <v>13.5859651947699</v>
      </c>
      <c r="L38" s="25">
        <v>43</v>
      </c>
    </row>
    <row r="39" spans="1:12" s="23" customFormat="1" ht="15" customHeight="1" x14ac:dyDescent="0.25">
      <c r="A39" s="232" t="s">
        <v>190</v>
      </c>
      <c r="B39" s="25">
        <v>0</v>
      </c>
      <c r="C39" s="25">
        <v>0</v>
      </c>
      <c r="D39" s="25">
        <v>1</v>
      </c>
      <c r="E39" s="25">
        <v>1</v>
      </c>
      <c r="F39" s="229">
        <v>3</v>
      </c>
      <c r="G39" s="26">
        <v>0</v>
      </c>
      <c r="H39" s="26">
        <v>0</v>
      </c>
      <c r="I39" s="26">
        <v>5.4576215685204401</v>
      </c>
      <c r="J39" s="26">
        <v>5.42005420054201</v>
      </c>
      <c r="K39" s="248">
        <v>16.441959881617901</v>
      </c>
      <c r="L39" s="25">
        <v>36</v>
      </c>
    </row>
    <row r="40" spans="1:12" s="23" customFormat="1" ht="15" customHeight="1" x14ac:dyDescent="0.25">
      <c r="A40" s="232" t="s">
        <v>191</v>
      </c>
      <c r="B40" s="25">
        <v>508</v>
      </c>
      <c r="C40" s="25">
        <v>550</v>
      </c>
      <c r="D40" s="25">
        <v>655</v>
      </c>
      <c r="E40" s="25">
        <v>797</v>
      </c>
      <c r="F40" s="229">
        <v>991</v>
      </c>
      <c r="G40" s="26">
        <v>21.570227650823899</v>
      </c>
      <c r="H40" s="26">
        <v>23.0821754824489</v>
      </c>
      <c r="I40" s="26">
        <v>27.194988482610999</v>
      </c>
      <c r="J40" s="26">
        <v>32.8190988213126</v>
      </c>
      <c r="K40" s="248">
        <v>40.460556265282399</v>
      </c>
      <c r="L40" s="25">
        <v>12</v>
      </c>
    </row>
    <row r="41" spans="1:12" s="23" customFormat="1" ht="15" customHeight="1" x14ac:dyDescent="0.25">
      <c r="A41" s="232" t="s">
        <v>192</v>
      </c>
      <c r="B41" s="25">
        <v>341</v>
      </c>
      <c r="C41" s="25">
        <v>456</v>
      </c>
      <c r="D41" s="25">
        <v>634</v>
      </c>
      <c r="E41" s="25">
        <v>692</v>
      </c>
      <c r="F41" s="229">
        <v>622</v>
      </c>
      <c r="G41" s="26">
        <v>22.6675370291833</v>
      </c>
      <c r="H41" s="26">
        <v>30.033451732752301</v>
      </c>
      <c r="I41" s="26">
        <v>41.322475646462102</v>
      </c>
      <c r="J41" s="26">
        <v>44.680906015134703</v>
      </c>
      <c r="K41" s="248">
        <v>39.814574182488997</v>
      </c>
      <c r="L41" s="25">
        <v>13</v>
      </c>
    </row>
    <row r="42" spans="1:12" s="23" customFormat="1" ht="15" customHeight="1" x14ac:dyDescent="0.25">
      <c r="A42" s="232" t="s">
        <v>193</v>
      </c>
      <c r="B42" s="25">
        <v>5</v>
      </c>
      <c r="C42" s="25">
        <v>5</v>
      </c>
      <c r="D42" s="25">
        <v>6</v>
      </c>
      <c r="E42" s="25">
        <v>5</v>
      </c>
      <c r="F42" s="229">
        <v>6</v>
      </c>
      <c r="G42" s="26">
        <v>8.4449473879777699</v>
      </c>
      <c r="H42" s="26">
        <v>8.3700219294574492</v>
      </c>
      <c r="I42" s="26">
        <v>9.8715058982247701</v>
      </c>
      <c r="J42" s="26">
        <v>8.0578878664324503</v>
      </c>
      <c r="K42" s="248">
        <v>9.5558139164503295</v>
      </c>
      <c r="L42" s="25">
        <v>50</v>
      </c>
    </row>
    <row r="43" spans="1:12" s="23" customFormat="1" ht="15" customHeight="1" x14ac:dyDescent="0.25">
      <c r="A43" s="232" t="s">
        <v>194</v>
      </c>
      <c r="B43" s="25">
        <v>318</v>
      </c>
      <c r="C43" s="25">
        <v>485</v>
      </c>
      <c r="D43" s="25">
        <v>578</v>
      </c>
      <c r="E43" s="25">
        <v>850</v>
      </c>
      <c r="F43" s="229">
        <v>700</v>
      </c>
      <c r="G43" s="26">
        <v>14.917412420012401</v>
      </c>
      <c r="H43" s="26">
        <v>22.585473209903299</v>
      </c>
      <c r="I43" s="26">
        <v>26.749463506651001</v>
      </c>
      <c r="J43" s="26">
        <v>39.059807458125597</v>
      </c>
      <c r="K43" s="248">
        <v>32.049638480077903</v>
      </c>
      <c r="L43" s="25">
        <v>18</v>
      </c>
    </row>
    <row r="44" spans="1:12" s="23" customFormat="1" ht="15" customHeight="1" x14ac:dyDescent="0.25">
      <c r="A44" s="232" t="s">
        <v>195</v>
      </c>
      <c r="B44" s="25">
        <v>993</v>
      </c>
      <c r="C44" s="25">
        <v>1139</v>
      </c>
      <c r="D44" s="25">
        <v>1096</v>
      </c>
      <c r="E44" s="25">
        <v>1154</v>
      </c>
      <c r="F44" s="229">
        <v>1114</v>
      </c>
      <c r="G44" s="26">
        <v>30.1226017191421</v>
      </c>
      <c r="H44" s="26">
        <v>34.3552641977126</v>
      </c>
      <c r="I44" s="26">
        <v>32.825408063848997</v>
      </c>
      <c r="J44" s="26">
        <v>34.479286583524001</v>
      </c>
      <c r="K44" s="248">
        <v>33.232452653450302</v>
      </c>
      <c r="L44" s="25">
        <v>15</v>
      </c>
    </row>
    <row r="45" spans="1:12" s="23" customFormat="1" ht="15" customHeight="1" x14ac:dyDescent="0.25">
      <c r="A45" s="232" t="s">
        <v>196</v>
      </c>
      <c r="B45" s="25">
        <v>1142</v>
      </c>
      <c r="C45" s="25">
        <v>1423</v>
      </c>
      <c r="D45" s="25">
        <v>1392</v>
      </c>
      <c r="E45" s="25">
        <v>1494</v>
      </c>
      <c r="F45" s="229">
        <v>1127</v>
      </c>
      <c r="G45" s="26">
        <v>129.921398691457</v>
      </c>
      <c r="H45" s="26">
        <v>160.359168476295</v>
      </c>
      <c r="I45" s="26">
        <v>155.75121428883099</v>
      </c>
      <c r="J45" s="26">
        <v>166.53401908787501</v>
      </c>
      <c r="K45" s="248">
        <v>125.237389861661</v>
      </c>
      <c r="L45" s="25">
        <v>1</v>
      </c>
    </row>
    <row r="46" spans="1:12" s="23" customFormat="1" ht="15" customHeight="1" x14ac:dyDescent="0.25">
      <c r="A46" s="232" t="s">
        <v>197</v>
      </c>
      <c r="B46" s="25">
        <v>430</v>
      </c>
      <c r="C46" s="25">
        <v>686</v>
      </c>
      <c r="D46" s="25">
        <v>611</v>
      </c>
      <c r="E46" s="25">
        <v>443</v>
      </c>
      <c r="F46" s="229">
        <v>326</v>
      </c>
      <c r="G46" s="26">
        <v>58.326438153629098</v>
      </c>
      <c r="H46" s="26">
        <v>91.770488162811006</v>
      </c>
      <c r="I46" s="26">
        <v>80.740113300447007</v>
      </c>
      <c r="J46" s="26">
        <v>57.687174044678301</v>
      </c>
      <c r="K46" s="248">
        <v>42.006628285150299</v>
      </c>
      <c r="L46" s="25">
        <v>10</v>
      </c>
    </row>
    <row r="47" spans="1:12" s="23" customFormat="1" ht="15" customHeight="1" x14ac:dyDescent="0.25">
      <c r="A47" s="232" t="s">
        <v>198</v>
      </c>
      <c r="B47" s="25">
        <v>23</v>
      </c>
      <c r="C47" s="25">
        <v>22</v>
      </c>
      <c r="D47" s="25">
        <v>29</v>
      </c>
      <c r="E47" s="25">
        <v>37</v>
      </c>
      <c r="F47" s="229">
        <v>18</v>
      </c>
      <c r="G47" s="26">
        <v>8.2752566229037505</v>
      </c>
      <c r="H47" s="26">
        <v>7.9187678397241399</v>
      </c>
      <c r="I47" s="26">
        <v>10.425017165330001</v>
      </c>
      <c r="J47" s="26">
        <v>13.344104790894299</v>
      </c>
      <c r="K47" s="248">
        <v>6.5181730285242496</v>
      </c>
      <c r="L47" s="25">
        <v>54</v>
      </c>
    </row>
    <row r="48" spans="1:12" s="23" customFormat="1" ht="15" customHeight="1" x14ac:dyDescent="0.25">
      <c r="A48" s="232" t="s">
        <v>199</v>
      </c>
      <c r="B48" s="25">
        <v>113</v>
      </c>
      <c r="C48" s="25">
        <v>124</v>
      </c>
      <c r="D48" s="25">
        <v>150</v>
      </c>
      <c r="E48" s="25">
        <v>184</v>
      </c>
      <c r="F48" s="229">
        <v>205</v>
      </c>
      <c r="G48" s="26">
        <v>14.6806249529051</v>
      </c>
      <c r="H48" s="26">
        <v>16.0503878628002</v>
      </c>
      <c r="I48" s="26">
        <v>19.359285100319799</v>
      </c>
      <c r="J48" s="26">
        <v>23.711279094641501</v>
      </c>
      <c r="K48" s="248">
        <v>26.447108363478701</v>
      </c>
      <c r="L48" s="25">
        <v>24</v>
      </c>
    </row>
    <row r="49" spans="1:12" s="23" customFormat="1" ht="15" customHeight="1" x14ac:dyDescent="0.25">
      <c r="A49" s="232" t="s">
        <v>200</v>
      </c>
      <c r="B49" s="25">
        <v>53</v>
      </c>
      <c r="C49" s="25">
        <v>77</v>
      </c>
      <c r="D49" s="25">
        <v>96</v>
      </c>
      <c r="E49" s="25">
        <v>101</v>
      </c>
      <c r="F49" s="229">
        <v>90</v>
      </c>
      <c r="G49" s="26">
        <v>11.879226370986</v>
      </c>
      <c r="H49" s="26">
        <v>17.183702708553199</v>
      </c>
      <c r="I49" s="26">
        <v>21.312305192210399</v>
      </c>
      <c r="J49" s="26">
        <v>22.341870434848001</v>
      </c>
      <c r="K49" s="248">
        <v>19.941107263216001</v>
      </c>
      <c r="L49" s="25">
        <v>33</v>
      </c>
    </row>
    <row r="50" spans="1:12" s="23" customFormat="1" ht="15" customHeight="1" x14ac:dyDescent="0.25">
      <c r="A50" s="232" t="s">
        <v>201</v>
      </c>
      <c r="B50" s="25">
        <v>353</v>
      </c>
      <c r="C50" s="25">
        <v>412</v>
      </c>
      <c r="D50" s="25">
        <v>528</v>
      </c>
      <c r="E50" s="25">
        <v>618</v>
      </c>
      <c r="F50" s="229">
        <v>584</v>
      </c>
      <c r="G50" s="26">
        <v>18.204284040464</v>
      </c>
      <c r="H50" s="26">
        <v>21.1310767873583</v>
      </c>
      <c r="I50" s="26">
        <v>26.9574807008945</v>
      </c>
      <c r="J50" s="26">
        <v>31.515626243031399</v>
      </c>
      <c r="K50" s="248">
        <v>29.7617379224167</v>
      </c>
      <c r="L50" s="25">
        <v>19</v>
      </c>
    </row>
    <row r="51" spans="1:12" s="23" customFormat="1" ht="15" customHeight="1" x14ac:dyDescent="0.25">
      <c r="A51" s="232" t="s">
        <v>202</v>
      </c>
      <c r="B51" s="25">
        <v>54</v>
      </c>
      <c r="C51" s="25">
        <v>72</v>
      </c>
      <c r="D51" s="25">
        <v>63</v>
      </c>
      <c r="E51" s="25">
        <v>58</v>
      </c>
      <c r="F51" s="229">
        <v>56</v>
      </c>
      <c r="G51" s="26">
        <v>19.618742438609701</v>
      </c>
      <c r="H51" s="26">
        <v>26.222439123879202</v>
      </c>
      <c r="I51" s="26">
        <v>23.040969037326398</v>
      </c>
      <c r="J51" s="26">
        <v>21.309036133512102</v>
      </c>
      <c r="K51" s="248">
        <v>20.735595241180899</v>
      </c>
      <c r="L51" s="25">
        <v>31</v>
      </c>
    </row>
    <row r="52" spans="1:12" s="23" customFormat="1" ht="15" customHeight="1" x14ac:dyDescent="0.25">
      <c r="A52" s="232" t="s">
        <v>203</v>
      </c>
      <c r="B52" s="25">
        <v>24</v>
      </c>
      <c r="C52" s="25">
        <v>46</v>
      </c>
      <c r="D52" s="25">
        <v>77</v>
      </c>
      <c r="E52" s="25">
        <v>88</v>
      </c>
      <c r="F52" s="229">
        <v>117</v>
      </c>
      <c r="G52" s="26">
        <v>13.514959370653401</v>
      </c>
      <c r="H52" s="26">
        <v>25.842986999853899</v>
      </c>
      <c r="I52" s="26">
        <v>43.257940922012097</v>
      </c>
      <c r="J52" s="26">
        <v>49.543970273617802</v>
      </c>
      <c r="K52" s="248">
        <v>65.844269860207504</v>
      </c>
      <c r="L52" s="25">
        <v>4</v>
      </c>
    </row>
    <row r="53" spans="1:12" s="23" customFormat="1" ht="15" customHeight="1" x14ac:dyDescent="0.25">
      <c r="A53" s="232" t="s">
        <v>204</v>
      </c>
      <c r="B53" s="25">
        <v>0</v>
      </c>
      <c r="C53" s="25">
        <v>0</v>
      </c>
      <c r="D53" s="25">
        <v>0</v>
      </c>
      <c r="E53" s="25">
        <v>0</v>
      </c>
      <c r="F53" s="229">
        <v>0</v>
      </c>
      <c r="G53" s="26">
        <v>0</v>
      </c>
      <c r="H53" s="26">
        <v>0</v>
      </c>
      <c r="I53" s="26">
        <v>0</v>
      </c>
      <c r="J53" s="26">
        <v>0</v>
      </c>
      <c r="K53" s="248">
        <v>0</v>
      </c>
      <c r="L53" s="25">
        <v>56</v>
      </c>
    </row>
    <row r="54" spans="1:12" s="23" customFormat="1" ht="15" customHeight="1" x14ac:dyDescent="0.25">
      <c r="A54" s="232" t="s">
        <v>205</v>
      </c>
      <c r="B54" s="25">
        <v>2</v>
      </c>
      <c r="C54" s="25">
        <v>2</v>
      </c>
      <c r="D54" s="25">
        <v>6</v>
      </c>
      <c r="E54" s="25">
        <v>5</v>
      </c>
      <c r="F54" s="229">
        <v>11</v>
      </c>
      <c r="G54" s="26">
        <v>4.5026790940609702</v>
      </c>
      <c r="H54" s="26">
        <v>4.5215110890059496</v>
      </c>
      <c r="I54" s="26">
        <v>13.597117411108799</v>
      </c>
      <c r="J54" s="26">
        <v>11.363636363636401</v>
      </c>
      <c r="K54" s="248">
        <v>25.118743149433701</v>
      </c>
      <c r="L54" s="25">
        <v>25</v>
      </c>
    </row>
    <row r="55" spans="1:12" s="23" customFormat="1" ht="15" customHeight="1" x14ac:dyDescent="0.25">
      <c r="A55" s="232" t="s">
        <v>206</v>
      </c>
      <c r="B55" s="25">
        <v>62</v>
      </c>
      <c r="C55" s="25">
        <v>86</v>
      </c>
      <c r="D55" s="25">
        <v>119</v>
      </c>
      <c r="E55" s="25">
        <v>118</v>
      </c>
      <c r="F55" s="229">
        <v>119</v>
      </c>
      <c r="G55" s="26">
        <v>14.3180453558727</v>
      </c>
      <c r="H55" s="26">
        <v>19.710485061285901</v>
      </c>
      <c r="I55" s="26">
        <v>27.1358044397825</v>
      </c>
      <c r="J55" s="26">
        <v>26.818791336166701</v>
      </c>
      <c r="K55" s="248">
        <v>27.033289565150199</v>
      </c>
      <c r="L55" s="25">
        <v>23</v>
      </c>
    </row>
    <row r="56" spans="1:12" s="23" customFormat="1" ht="15" customHeight="1" x14ac:dyDescent="0.25">
      <c r="A56" s="232" t="s">
        <v>207</v>
      </c>
      <c r="B56" s="25">
        <v>63</v>
      </c>
      <c r="C56" s="25">
        <v>116</v>
      </c>
      <c r="D56" s="25">
        <v>198</v>
      </c>
      <c r="E56" s="25">
        <v>166</v>
      </c>
      <c r="F56" s="229">
        <v>118</v>
      </c>
      <c r="G56" s="26">
        <v>12.516838127481</v>
      </c>
      <c r="H56" s="26">
        <v>23.072730816814499</v>
      </c>
      <c r="I56" s="26">
        <v>39.691369532664197</v>
      </c>
      <c r="J56" s="26">
        <v>33.531424600753901</v>
      </c>
      <c r="K56" s="248">
        <v>24.026029556088599</v>
      </c>
      <c r="L56" s="25">
        <v>30</v>
      </c>
    </row>
    <row r="57" spans="1:12" s="23" customFormat="1" ht="15" customHeight="1" x14ac:dyDescent="0.25">
      <c r="A57" s="232" t="s">
        <v>208</v>
      </c>
      <c r="B57" s="25">
        <v>130</v>
      </c>
      <c r="C57" s="25">
        <v>188</v>
      </c>
      <c r="D57" s="25">
        <v>252</v>
      </c>
      <c r="E57" s="25">
        <v>236</v>
      </c>
      <c r="F57" s="229">
        <v>227</v>
      </c>
      <c r="G57" s="26">
        <v>23.9748890700325</v>
      </c>
      <c r="H57" s="26">
        <v>34.290800580754798</v>
      </c>
      <c r="I57" s="26">
        <v>45.660362999885798</v>
      </c>
      <c r="J57" s="26">
        <v>42.582982685326201</v>
      </c>
      <c r="K57" s="248">
        <v>40.830642767849902</v>
      </c>
      <c r="L57" s="25">
        <v>11</v>
      </c>
    </row>
    <row r="58" spans="1:12" s="23" customFormat="1" ht="15" customHeight="1" x14ac:dyDescent="0.25">
      <c r="A58" s="232" t="s">
        <v>209</v>
      </c>
      <c r="B58" s="25">
        <v>6</v>
      </c>
      <c r="C58" s="25">
        <v>7</v>
      </c>
      <c r="D58" s="25">
        <v>19</v>
      </c>
      <c r="E58" s="25">
        <v>54</v>
      </c>
      <c r="F58" s="229">
        <v>61</v>
      </c>
      <c r="G58" s="26">
        <v>6.1433866442774399</v>
      </c>
      <c r="H58" s="26">
        <v>7.06143447997579</v>
      </c>
      <c r="I58" s="26">
        <v>18.838180033512099</v>
      </c>
      <c r="J58" s="26">
        <v>52.525095323321104</v>
      </c>
      <c r="K58" s="248">
        <v>60.300514037168803</v>
      </c>
      <c r="L58" s="25">
        <v>6</v>
      </c>
    </row>
    <row r="59" spans="1:12" s="23" customFormat="1" ht="15" customHeight="1" x14ac:dyDescent="0.25">
      <c r="A59" s="232" t="s">
        <v>210</v>
      </c>
      <c r="B59" s="25">
        <v>5</v>
      </c>
      <c r="C59" s="25">
        <v>5</v>
      </c>
      <c r="D59" s="25">
        <v>9</v>
      </c>
      <c r="E59" s="25">
        <v>9</v>
      </c>
      <c r="F59" s="229">
        <v>29</v>
      </c>
      <c r="G59" s="26">
        <v>7.82693090385398</v>
      </c>
      <c r="H59" s="26">
        <v>7.8100593564511103</v>
      </c>
      <c r="I59" s="26">
        <v>13.9660469879892</v>
      </c>
      <c r="J59" s="26">
        <v>13.8115188066848</v>
      </c>
      <c r="K59" s="248">
        <v>44.433548861581798</v>
      </c>
      <c r="L59" s="25">
        <v>9</v>
      </c>
    </row>
    <row r="60" spans="1:12" s="23" customFormat="1" ht="15" customHeight="1" x14ac:dyDescent="0.25">
      <c r="A60" s="232" t="s">
        <v>211</v>
      </c>
      <c r="B60" s="25">
        <v>0</v>
      </c>
      <c r="C60" s="25">
        <v>3</v>
      </c>
      <c r="D60" s="25">
        <v>2</v>
      </c>
      <c r="E60" s="25">
        <v>4</v>
      </c>
      <c r="F60" s="229">
        <v>2</v>
      </c>
      <c r="G60" s="26">
        <v>0</v>
      </c>
      <c r="H60" s="26">
        <v>22.298201278430199</v>
      </c>
      <c r="I60" s="26">
        <v>14.9420993649608</v>
      </c>
      <c r="J60" s="26">
        <v>29.908778226409499</v>
      </c>
      <c r="K60" s="248">
        <v>15.047776690993899</v>
      </c>
      <c r="L60" s="25">
        <v>39</v>
      </c>
    </row>
    <row r="61" spans="1:12" s="23" customFormat="1" ht="15" customHeight="1" x14ac:dyDescent="0.25">
      <c r="A61" s="232" t="s">
        <v>212</v>
      </c>
      <c r="B61" s="25">
        <v>99</v>
      </c>
      <c r="C61" s="25">
        <v>71</v>
      </c>
      <c r="D61" s="25">
        <v>45</v>
      </c>
      <c r="E61" s="25">
        <v>86</v>
      </c>
      <c r="F61" s="229">
        <v>116</v>
      </c>
      <c r="G61" s="26">
        <v>21.209362112366801</v>
      </c>
      <c r="H61" s="26">
        <v>15.082443610779499</v>
      </c>
      <c r="I61" s="26">
        <v>9.4951131817491294</v>
      </c>
      <c r="J61" s="26">
        <v>18.001762498142298</v>
      </c>
      <c r="K61" s="248">
        <v>24.127058079652599</v>
      </c>
      <c r="L61" s="25">
        <v>29</v>
      </c>
    </row>
    <row r="62" spans="1:12" s="23" customFormat="1" ht="15" customHeight="1" x14ac:dyDescent="0.25">
      <c r="A62" s="232" t="s">
        <v>213</v>
      </c>
      <c r="B62" s="25">
        <v>15</v>
      </c>
      <c r="C62" s="25">
        <v>12</v>
      </c>
      <c r="D62" s="25">
        <v>11</v>
      </c>
      <c r="E62" s="25">
        <v>11</v>
      </c>
      <c r="F62" s="229">
        <v>9</v>
      </c>
      <c r="G62" s="26">
        <v>28.1473419526749</v>
      </c>
      <c r="H62" s="26">
        <v>22.700616700087</v>
      </c>
      <c r="I62" s="26">
        <v>20.8163805991333</v>
      </c>
      <c r="J62" s="26">
        <v>20.9296573244287</v>
      </c>
      <c r="K62" s="248">
        <v>17.190991920233799</v>
      </c>
      <c r="L62" s="25">
        <v>35</v>
      </c>
    </row>
    <row r="63" spans="1:12" s="23" customFormat="1" ht="15" customHeight="1" x14ac:dyDescent="0.25">
      <c r="A63" s="232" t="s">
        <v>214</v>
      </c>
      <c r="B63" s="25">
        <v>55</v>
      </c>
      <c r="C63" s="25">
        <v>94</v>
      </c>
      <c r="D63" s="25">
        <v>140</v>
      </c>
      <c r="E63" s="25">
        <v>155</v>
      </c>
      <c r="F63" s="229">
        <v>146</v>
      </c>
      <c r="G63" s="26">
        <v>6.4792933564860098</v>
      </c>
      <c r="H63" s="26">
        <v>11.0767548407775</v>
      </c>
      <c r="I63" s="26">
        <v>16.505268717564199</v>
      </c>
      <c r="J63" s="26">
        <v>18.3602953283117</v>
      </c>
      <c r="K63" s="248">
        <v>17.3512280747624</v>
      </c>
      <c r="L63" s="25">
        <v>34</v>
      </c>
    </row>
    <row r="64" spans="1:12" s="23" customFormat="1" ht="15" customHeight="1" x14ac:dyDescent="0.25">
      <c r="A64" s="232" t="s">
        <v>215</v>
      </c>
      <c r="B64" s="25">
        <v>32</v>
      </c>
      <c r="C64" s="25">
        <v>36</v>
      </c>
      <c r="D64" s="25">
        <v>49</v>
      </c>
      <c r="E64" s="25">
        <v>48</v>
      </c>
      <c r="F64" s="229">
        <v>60</v>
      </c>
      <c r="G64" s="26">
        <v>14.800083250468299</v>
      </c>
      <c r="H64" s="26">
        <v>16.467154887314301</v>
      </c>
      <c r="I64" s="26">
        <v>22.215673384263098</v>
      </c>
      <c r="J64" s="26">
        <v>21.746714207400199</v>
      </c>
      <c r="K64" s="248">
        <v>27.0614023218683</v>
      </c>
      <c r="L64" s="25">
        <v>22</v>
      </c>
    </row>
    <row r="65" spans="1:12" s="23" customFormat="1" ht="15" customHeight="1" x14ac:dyDescent="0.25">
      <c r="A65" s="232" t="s">
        <v>216</v>
      </c>
      <c r="B65" s="25">
        <v>7</v>
      </c>
      <c r="C65" s="25">
        <v>8</v>
      </c>
      <c r="D65" s="25">
        <v>23</v>
      </c>
      <c r="E65" s="25">
        <v>44</v>
      </c>
      <c r="F65" s="229">
        <v>75</v>
      </c>
      <c r="G65" s="26">
        <v>9.3022019640935003</v>
      </c>
      <c r="H65" s="26">
        <v>10.4680528113264</v>
      </c>
      <c r="I65" s="26">
        <v>29.8317747311898</v>
      </c>
      <c r="J65" s="26">
        <v>56.366175170699798</v>
      </c>
      <c r="K65" s="248">
        <v>94.8298752038842</v>
      </c>
      <c r="L65" s="25">
        <v>2</v>
      </c>
    </row>
    <row r="66" spans="1:12" s="82" customFormat="1" ht="24.95" customHeight="1" x14ac:dyDescent="0.25">
      <c r="A66" s="28" t="s">
        <v>217</v>
      </c>
      <c r="L66" s="397"/>
    </row>
    <row r="67" spans="1:12" s="82" customFormat="1" ht="18" customHeight="1" x14ac:dyDescent="0.25">
      <c r="A67" s="30" t="s">
        <v>623</v>
      </c>
      <c r="L67" s="397"/>
    </row>
    <row r="68" spans="1:12" s="82" customFormat="1" ht="18" customHeight="1" x14ac:dyDescent="0.25">
      <c r="A68" s="30" t="s">
        <v>783</v>
      </c>
      <c r="L68" s="397"/>
    </row>
    <row r="69" spans="1:12" s="82" customFormat="1" ht="18" customHeight="1" x14ac:dyDescent="0.25">
      <c r="A69" s="97" t="s">
        <v>787</v>
      </c>
      <c r="L69" s="397"/>
    </row>
    <row r="70" spans="1:12" s="82" customFormat="1" ht="18" customHeight="1" x14ac:dyDescent="0.25">
      <c r="A70" s="90" t="s">
        <v>789</v>
      </c>
      <c r="L70" s="397"/>
    </row>
    <row r="71" spans="1:12" s="82" customFormat="1" ht="18" customHeight="1" x14ac:dyDescent="0.25">
      <c r="A71" s="30" t="s">
        <v>219</v>
      </c>
      <c r="L71" s="397"/>
    </row>
    <row r="72" spans="1:12" s="397" customFormat="1" ht="18" customHeight="1" x14ac:dyDescent="0.25">
      <c r="A72" s="69" t="s">
        <v>220</v>
      </c>
      <c r="B72" s="398"/>
      <c r="C72" s="398"/>
      <c r="D72" s="398"/>
      <c r="E72" s="398"/>
      <c r="F72" s="398"/>
      <c r="G72" s="398"/>
      <c r="H72" s="398"/>
      <c r="I72" s="398"/>
      <c r="J72" s="398"/>
      <c r="K72" s="398"/>
    </row>
    <row r="73" spans="1:12" s="397" customFormat="1" ht="15.75" x14ac:dyDescent="0.25">
      <c r="A73" s="72" t="s">
        <v>221</v>
      </c>
      <c r="B73" s="82"/>
      <c r="C73" s="82"/>
      <c r="D73" s="82"/>
      <c r="E73" s="82"/>
      <c r="F73" s="82"/>
      <c r="G73" s="82"/>
      <c r="H73" s="82"/>
      <c r="I73" s="82"/>
      <c r="J73" s="82"/>
      <c r="K73" s="82"/>
    </row>
    <row r="74" spans="1:12" ht="15.75" x14ac:dyDescent="0.25">
      <c r="A74" s="68" t="s">
        <v>140</v>
      </c>
    </row>
    <row r="76" spans="1:12" ht="15.75" x14ac:dyDescent="0.25">
      <c r="A76" s="23"/>
    </row>
  </sheetData>
  <sheetProtection algorithmName="SHA-512" hashValue="MDYkkD85Qr3aDW19e+FXK/WaG5E93FDwcVtr7LRgsF70mqFQFGUyfE3HngauCx9ActYH15aO+LKcxW2cA6lwQQ==" saltValue="Zzo2B8WGQdQiJPcQ0z/U5w==" spinCount="100000" sheet="1" objects="1" scenarios="1"/>
  <phoneticPr fontId="32" type="noConversion"/>
  <hyperlinks>
    <hyperlink ref="A74" location="'Table of Contents'!A1" display="Click here to return to the Table of Contents" xr:uid="{59147700-FD93-4F85-8A76-FC6E24B1883A}"/>
  </hyperlinks>
  <printOptions horizontalCentered="1"/>
  <pageMargins left="0.25" right="0.25" top="0.3" bottom="0.1" header="0.3" footer="0"/>
  <pageSetup scale="67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7FD4C-7C0B-409E-8D4E-DD5D654E75B8}">
  <sheetPr codeName="Sheet5">
    <pageSetUpPr fitToPage="1"/>
  </sheetPr>
  <dimension ref="A1:I58"/>
  <sheetViews>
    <sheetView zoomScaleNormal="100" workbookViewId="0">
      <selection activeCell="I2" sqref="I2"/>
    </sheetView>
  </sheetViews>
  <sheetFormatPr defaultRowHeight="12.75" x14ac:dyDescent="0.2"/>
  <cols>
    <col min="1" max="1" width="30.7109375" style="32" customWidth="1"/>
    <col min="2" max="7" width="10.7109375" style="32" customWidth="1"/>
    <col min="8" max="8" width="16.7109375" style="32" customWidth="1"/>
    <col min="9" max="9" width="14.7109375" style="32" customWidth="1"/>
    <col min="10" max="16384" width="9.140625" style="32"/>
  </cols>
  <sheetData>
    <row r="1" spans="1:9" ht="21" x14ac:dyDescent="0.2">
      <c r="A1" s="344" t="s">
        <v>712</v>
      </c>
      <c r="B1" s="39"/>
      <c r="C1" s="39"/>
      <c r="D1" s="39"/>
      <c r="E1" s="39"/>
      <c r="F1" s="39"/>
      <c r="G1" s="39"/>
      <c r="H1" s="39"/>
      <c r="I1" s="39"/>
    </row>
    <row r="2" spans="1:9" ht="35.1" customHeight="1" x14ac:dyDescent="0.2">
      <c r="A2" s="368">
        <v>2020</v>
      </c>
      <c r="B2" s="39"/>
      <c r="C2" s="39"/>
      <c r="D2" s="39"/>
      <c r="E2" s="39"/>
      <c r="F2" s="39"/>
      <c r="G2" s="39"/>
      <c r="H2" s="39"/>
      <c r="I2" s="39"/>
    </row>
    <row r="3" spans="1:9" s="42" customFormat="1" ht="38.1" customHeight="1" x14ac:dyDescent="0.3">
      <c r="A3" s="213" t="s">
        <v>237</v>
      </c>
      <c r="B3" s="40" t="s">
        <v>228</v>
      </c>
      <c r="C3" s="219" t="s">
        <v>229</v>
      </c>
      <c r="D3" s="40" t="s">
        <v>224</v>
      </c>
      <c r="E3" s="219" t="s">
        <v>225</v>
      </c>
      <c r="F3" s="40" t="s">
        <v>226</v>
      </c>
      <c r="G3" s="219" t="s">
        <v>227</v>
      </c>
      <c r="H3" s="40" t="s">
        <v>238</v>
      </c>
    </row>
    <row r="4" spans="1:9" s="23" customFormat="1" ht="15.75" customHeight="1" x14ac:dyDescent="0.25">
      <c r="A4" s="214" t="s">
        <v>239</v>
      </c>
      <c r="B4" s="44">
        <v>177266</v>
      </c>
      <c r="C4" s="220">
        <v>445.588791370379</v>
      </c>
      <c r="D4" s="44">
        <v>108487</v>
      </c>
      <c r="E4" s="220">
        <v>542.07958560163195</v>
      </c>
      <c r="F4" s="44">
        <v>68239</v>
      </c>
      <c r="G4" s="220">
        <v>345.17650740782602</v>
      </c>
      <c r="H4" s="44">
        <v>540</v>
      </c>
    </row>
    <row r="5" spans="1:9" s="23" customFormat="1" ht="15.75" customHeight="1" x14ac:dyDescent="0.25">
      <c r="A5" s="215" t="s">
        <v>240</v>
      </c>
      <c r="B5" s="221">
        <v>654</v>
      </c>
      <c r="C5" s="222">
        <v>8.8257953126474202</v>
      </c>
      <c r="D5" s="221">
        <v>532</v>
      </c>
      <c r="E5" s="222">
        <v>14.674474587154601</v>
      </c>
      <c r="F5" s="221">
        <v>113</v>
      </c>
      <c r="G5" s="222">
        <v>2.985662748218</v>
      </c>
      <c r="H5" s="47">
        <v>9</v>
      </c>
    </row>
    <row r="6" spans="1:9" s="23" customFormat="1" ht="15.75" customHeight="1" x14ac:dyDescent="0.25">
      <c r="A6" s="216" t="s">
        <v>241</v>
      </c>
      <c r="B6" s="221">
        <v>29771</v>
      </c>
      <c r="C6" s="222">
        <v>1078.1935222986001</v>
      </c>
      <c r="D6" s="221">
        <v>22934</v>
      </c>
      <c r="E6" s="222">
        <v>1693.34905127562</v>
      </c>
      <c r="F6" s="221">
        <v>6758</v>
      </c>
      <c r="G6" s="222">
        <v>480.36901582078599</v>
      </c>
      <c r="H6" s="47">
        <v>79</v>
      </c>
    </row>
    <row r="7" spans="1:9" s="23" customFormat="1" ht="15.75" customHeight="1" x14ac:dyDescent="0.25">
      <c r="A7" s="216" t="s">
        <v>242</v>
      </c>
      <c r="B7" s="221">
        <v>61145</v>
      </c>
      <c r="C7" s="222">
        <v>2026.1248729659001</v>
      </c>
      <c r="D7" s="221">
        <v>42058</v>
      </c>
      <c r="E7" s="222">
        <v>2880.4742165155999</v>
      </c>
      <c r="F7" s="221">
        <v>18942</v>
      </c>
      <c r="G7" s="222">
        <v>1216.00568008497</v>
      </c>
      <c r="H7" s="47">
        <v>145</v>
      </c>
    </row>
    <row r="8" spans="1:9" s="23" customFormat="1" ht="15.75" customHeight="1" x14ac:dyDescent="0.25">
      <c r="A8" s="216" t="s">
        <v>243</v>
      </c>
      <c r="B8" s="221">
        <v>38018</v>
      </c>
      <c r="C8" s="222">
        <v>1363.43835494833</v>
      </c>
      <c r="D8" s="221">
        <v>21990</v>
      </c>
      <c r="E8" s="222">
        <v>1628.12312493473</v>
      </c>
      <c r="F8" s="221">
        <v>15911</v>
      </c>
      <c r="G8" s="222">
        <v>1106.65462656557</v>
      </c>
      <c r="H8" s="47">
        <v>117</v>
      </c>
    </row>
    <row r="9" spans="1:9" s="23" customFormat="1" ht="15.75" customHeight="1" x14ac:dyDescent="0.25">
      <c r="A9" s="216" t="s">
        <v>244</v>
      </c>
      <c r="B9" s="221">
        <v>20998</v>
      </c>
      <c r="C9" s="222">
        <v>801.96313322567505</v>
      </c>
      <c r="D9" s="221">
        <v>10236</v>
      </c>
      <c r="E9" s="222">
        <v>797.30538173972104</v>
      </c>
      <c r="F9" s="221">
        <v>10693</v>
      </c>
      <c r="G9" s="222">
        <v>801.27353772355696</v>
      </c>
      <c r="H9" s="47">
        <v>69</v>
      </c>
    </row>
    <row r="10" spans="1:9" s="23" customFormat="1" ht="15.75" customHeight="1" x14ac:dyDescent="0.25">
      <c r="A10" s="216" t="s">
        <v>245</v>
      </c>
      <c r="B10" s="221">
        <v>17561</v>
      </c>
      <c r="C10" s="222">
        <v>335.47400159577001</v>
      </c>
      <c r="D10" s="221">
        <v>7737</v>
      </c>
      <c r="E10" s="222">
        <v>300.35391576878197</v>
      </c>
      <c r="F10" s="221">
        <v>9776</v>
      </c>
      <c r="G10" s="222">
        <v>367.69549090960498</v>
      </c>
      <c r="H10" s="47">
        <v>48</v>
      </c>
    </row>
    <row r="11" spans="1:9" s="23" customFormat="1" ht="15.75" customHeight="1" x14ac:dyDescent="0.25">
      <c r="A11" s="216" t="s">
        <v>246</v>
      </c>
      <c r="B11" s="221">
        <v>8826</v>
      </c>
      <c r="C11" s="222">
        <v>55.328831381581999</v>
      </c>
      <c r="D11" s="221">
        <v>2847</v>
      </c>
      <c r="E11" s="222">
        <v>34.043273179715897</v>
      </c>
      <c r="F11" s="221">
        <v>5955</v>
      </c>
      <c r="G11" s="222">
        <v>78.468685124754998</v>
      </c>
      <c r="H11" s="47">
        <v>24</v>
      </c>
    </row>
    <row r="12" spans="1:9" s="23" customFormat="1" ht="15.75" customHeight="1" x14ac:dyDescent="0.25">
      <c r="A12" s="216" t="s">
        <v>247</v>
      </c>
      <c r="B12" s="221">
        <v>293</v>
      </c>
      <c r="C12" s="223" t="s">
        <v>248</v>
      </c>
      <c r="D12" s="221">
        <v>153</v>
      </c>
      <c r="E12" s="223" t="s">
        <v>248</v>
      </c>
      <c r="F12" s="221">
        <v>91</v>
      </c>
      <c r="G12" s="223" t="s">
        <v>248</v>
      </c>
      <c r="H12" s="47">
        <v>49</v>
      </c>
    </row>
    <row r="13" spans="1:9" s="23" customFormat="1" ht="15.75" customHeight="1" x14ac:dyDescent="0.25">
      <c r="A13" s="217" t="s">
        <v>249</v>
      </c>
      <c r="B13" s="52">
        <v>4746</v>
      </c>
      <c r="C13" s="224">
        <v>75.684863743145002</v>
      </c>
      <c r="D13" s="52">
        <v>2421</v>
      </c>
      <c r="E13" s="224">
        <v>73.411417556111502</v>
      </c>
      <c r="F13" s="52">
        <v>2319</v>
      </c>
      <c r="G13" s="224">
        <v>78.004995819620802</v>
      </c>
      <c r="H13" s="52">
        <v>6</v>
      </c>
    </row>
    <row r="14" spans="1:9" s="23" customFormat="1" ht="15.75" customHeight="1" x14ac:dyDescent="0.25">
      <c r="A14" s="216" t="s">
        <v>250</v>
      </c>
      <c r="B14" s="221">
        <v>440</v>
      </c>
      <c r="C14" s="222">
        <v>118.44001655619699</v>
      </c>
      <c r="D14" s="221">
        <v>373</v>
      </c>
      <c r="E14" s="222">
        <v>203.51425215678299</v>
      </c>
      <c r="F14" s="221">
        <v>66</v>
      </c>
      <c r="G14" s="222">
        <v>35.065997959651199</v>
      </c>
      <c r="H14" s="47">
        <v>1</v>
      </c>
    </row>
    <row r="15" spans="1:9" s="23" customFormat="1" ht="15.75" customHeight="1" x14ac:dyDescent="0.25">
      <c r="A15" s="216" t="s">
        <v>251</v>
      </c>
      <c r="B15" s="221">
        <v>1293</v>
      </c>
      <c r="C15" s="222">
        <v>294.23289778993501</v>
      </c>
      <c r="D15" s="221">
        <v>887</v>
      </c>
      <c r="E15" s="222">
        <v>410.077197818488</v>
      </c>
      <c r="F15" s="221">
        <v>404</v>
      </c>
      <c r="G15" s="222">
        <v>181.046522293962</v>
      </c>
      <c r="H15" s="47">
        <v>2</v>
      </c>
    </row>
    <row r="16" spans="1:9" s="23" customFormat="1" ht="15.75" customHeight="1" x14ac:dyDescent="0.25">
      <c r="A16" s="216" t="s">
        <v>252</v>
      </c>
      <c r="B16" s="221">
        <v>1026</v>
      </c>
      <c r="C16" s="222">
        <v>247.36725676559499</v>
      </c>
      <c r="D16" s="221">
        <v>476</v>
      </c>
      <c r="E16" s="222">
        <v>232.05010019596199</v>
      </c>
      <c r="F16" s="221">
        <v>549</v>
      </c>
      <c r="G16" s="222">
        <v>261.877762779335</v>
      </c>
      <c r="H16" s="47">
        <v>1</v>
      </c>
    </row>
    <row r="17" spans="1:8" s="23" customFormat="1" ht="15.75" customHeight="1" x14ac:dyDescent="0.25">
      <c r="A17" s="216" t="s">
        <v>253</v>
      </c>
      <c r="B17" s="221">
        <v>804</v>
      </c>
      <c r="C17" s="222">
        <v>190.24473833539801</v>
      </c>
      <c r="D17" s="221">
        <v>306</v>
      </c>
      <c r="E17" s="222">
        <v>140.414271413796</v>
      </c>
      <c r="F17" s="221">
        <v>496</v>
      </c>
      <c r="G17" s="222">
        <v>242.321248036025</v>
      </c>
      <c r="H17" s="47">
        <v>2</v>
      </c>
    </row>
    <row r="18" spans="1:8" s="23" customFormat="1" ht="15.75" customHeight="1" x14ac:dyDescent="0.25">
      <c r="A18" s="216" t="s">
        <v>254</v>
      </c>
      <c r="B18" s="221">
        <v>752</v>
      </c>
      <c r="C18" s="222">
        <v>81.9326271034532</v>
      </c>
      <c r="D18" s="221">
        <v>246</v>
      </c>
      <c r="E18" s="222">
        <v>50.425547682408499</v>
      </c>
      <c r="F18" s="221">
        <v>506</v>
      </c>
      <c r="G18" s="222">
        <v>117.680076035837</v>
      </c>
      <c r="H18" s="47">
        <v>0</v>
      </c>
    </row>
    <row r="19" spans="1:8" s="23" customFormat="1" ht="15.75" customHeight="1" x14ac:dyDescent="0.25">
      <c r="A19" s="216" t="s">
        <v>255</v>
      </c>
      <c r="B19" s="221">
        <v>420</v>
      </c>
      <c r="C19" s="222">
        <v>15.3616353856833</v>
      </c>
      <c r="D19" s="221">
        <v>125</v>
      </c>
      <c r="E19" s="222">
        <v>8.2331200081270399</v>
      </c>
      <c r="F19" s="221">
        <v>295</v>
      </c>
      <c r="G19" s="222">
        <v>24.263341521404001</v>
      </c>
      <c r="H19" s="47">
        <v>0</v>
      </c>
    </row>
    <row r="20" spans="1:8" s="23" customFormat="1" ht="15.75" customHeight="1" x14ac:dyDescent="0.25">
      <c r="A20" s="217" t="s">
        <v>256</v>
      </c>
      <c r="B20" s="52">
        <v>14780</v>
      </c>
      <c r="C20" s="224">
        <v>622.84572873776403</v>
      </c>
      <c r="D20" s="52">
        <v>7941</v>
      </c>
      <c r="E20" s="224">
        <v>674.94099640859599</v>
      </c>
      <c r="F20" s="52">
        <v>6830</v>
      </c>
      <c r="G20" s="224">
        <v>570.864047180439</v>
      </c>
      <c r="H20" s="52">
        <v>9</v>
      </c>
    </row>
    <row r="21" spans="1:8" s="23" customFormat="1" ht="15.75" customHeight="1" x14ac:dyDescent="0.25">
      <c r="A21" s="216" t="s">
        <v>257</v>
      </c>
      <c r="B21" s="221">
        <v>3047</v>
      </c>
      <c r="C21" s="222">
        <v>1950.83335276753</v>
      </c>
      <c r="D21" s="221">
        <v>2053</v>
      </c>
      <c r="E21" s="222">
        <v>2737.5756020499798</v>
      </c>
      <c r="F21" s="221">
        <v>993</v>
      </c>
      <c r="G21" s="222">
        <v>1222.9621556950499</v>
      </c>
      <c r="H21" s="47">
        <v>1</v>
      </c>
    </row>
    <row r="22" spans="1:8" s="23" customFormat="1" ht="15.75" customHeight="1" x14ac:dyDescent="0.25">
      <c r="A22" s="216" t="s">
        <v>258</v>
      </c>
      <c r="B22" s="221">
        <v>4827</v>
      </c>
      <c r="C22" s="222">
        <v>2557.7826683213498</v>
      </c>
      <c r="D22" s="221">
        <v>2967</v>
      </c>
      <c r="E22" s="222">
        <v>3362.2353571065601</v>
      </c>
      <c r="F22" s="221">
        <v>1856</v>
      </c>
      <c r="G22" s="222">
        <v>1847.2572757299399</v>
      </c>
      <c r="H22" s="47">
        <v>4</v>
      </c>
    </row>
    <row r="23" spans="1:8" s="23" customFormat="1" ht="15.75" customHeight="1" x14ac:dyDescent="0.25">
      <c r="A23" s="216" t="s">
        <v>259</v>
      </c>
      <c r="B23" s="221">
        <v>3214</v>
      </c>
      <c r="C23" s="222">
        <v>1650.46735063662</v>
      </c>
      <c r="D23" s="221">
        <v>1621</v>
      </c>
      <c r="E23" s="222">
        <v>1804.2598498504301</v>
      </c>
      <c r="F23" s="221">
        <v>1593</v>
      </c>
      <c r="G23" s="222">
        <v>1518.7369904068501</v>
      </c>
      <c r="H23" s="47">
        <v>0</v>
      </c>
    </row>
    <row r="24" spans="1:8" s="23" customFormat="1" ht="15.75" customHeight="1" x14ac:dyDescent="0.25">
      <c r="A24" s="216" t="s">
        <v>260</v>
      </c>
      <c r="B24" s="221">
        <v>1783</v>
      </c>
      <c r="C24" s="222">
        <v>1032.0543720502001</v>
      </c>
      <c r="D24" s="221">
        <v>723</v>
      </c>
      <c r="E24" s="222">
        <v>866.17451887474499</v>
      </c>
      <c r="F24" s="221">
        <v>1057</v>
      </c>
      <c r="G24" s="222">
        <v>1183.76012420965</v>
      </c>
      <c r="H24" s="47">
        <v>3</v>
      </c>
    </row>
    <row r="25" spans="1:8" s="23" customFormat="1" ht="15.75" customHeight="1" x14ac:dyDescent="0.25">
      <c r="A25" s="216" t="s">
        <v>261</v>
      </c>
      <c r="B25" s="221">
        <v>1202</v>
      </c>
      <c r="C25" s="222">
        <v>388.83611628758803</v>
      </c>
      <c r="D25" s="221">
        <v>382</v>
      </c>
      <c r="E25" s="222">
        <v>263.28772719373001</v>
      </c>
      <c r="F25" s="221">
        <v>820</v>
      </c>
      <c r="G25" s="222">
        <v>499.880380706018</v>
      </c>
      <c r="H25" s="47">
        <v>0</v>
      </c>
    </row>
    <row r="26" spans="1:8" s="23" customFormat="1" ht="15.75" customHeight="1" x14ac:dyDescent="0.25">
      <c r="A26" s="216" t="s">
        <v>262</v>
      </c>
      <c r="B26" s="221">
        <v>577</v>
      </c>
      <c r="C26" s="222">
        <v>60.910694400782397</v>
      </c>
      <c r="D26" s="221">
        <v>114</v>
      </c>
      <c r="E26" s="222">
        <v>22.959095930947701</v>
      </c>
      <c r="F26" s="221">
        <v>462</v>
      </c>
      <c r="G26" s="222">
        <v>102.49509816174501</v>
      </c>
      <c r="H26" s="47">
        <v>1</v>
      </c>
    </row>
    <row r="27" spans="1:8" s="23" customFormat="1" ht="15.75" customHeight="1" x14ac:dyDescent="0.25">
      <c r="A27" s="217" t="s">
        <v>263</v>
      </c>
      <c r="B27" s="52">
        <v>28902</v>
      </c>
      <c r="C27" s="224">
        <v>186.58671864482599</v>
      </c>
      <c r="D27" s="52">
        <v>17915</v>
      </c>
      <c r="E27" s="224">
        <v>233.418712217061</v>
      </c>
      <c r="F27" s="52">
        <v>10946</v>
      </c>
      <c r="G27" s="224">
        <v>140.067569317622</v>
      </c>
      <c r="H27" s="52">
        <v>41</v>
      </c>
    </row>
    <row r="28" spans="1:8" s="23" customFormat="1" ht="15.75" customHeight="1" x14ac:dyDescent="0.25">
      <c r="A28" s="216" t="s">
        <v>264</v>
      </c>
      <c r="B28" s="221">
        <v>4346</v>
      </c>
      <c r="C28" s="222">
        <v>321.02762831369802</v>
      </c>
      <c r="D28" s="221">
        <v>3371</v>
      </c>
      <c r="E28" s="222">
        <v>504.94589795842899</v>
      </c>
      <c r="F28" s="221">
        <v>971</v>
      </c>
      <c r="G28" s="222">
        <v>141.50779346719199</v>
      </c>
      <c r="H28" s="47">
        <v>4</v>
      </c>
    </row>
    <row r="29" spans="1:8" s="23" customFormat="1" ht="15.75" customHeight="1" x14ac:dyDescent="0.25">
      <c r="A29" s="216" t="s">
        <v>265</v>
      </c>
      <c r="B29" s="221">
        <v>9209</v>
      </c>
      <c r="C29" s="222">
        <v>668.42228709703897</v>
      </c>
      <c r="D29" s="221">
        <v>6652</v>
      </c>
      <c r="E29" s="222">
        <v>993.666047650819</v>
      </c>
      <c r="F29" s="221">
        <v>2548</v>
      </c>
      <c r="G29" s="222">
        <v>359.74388922740599</v>
      </c>
      <c r="H29" s="47">
        <v>9</v>
      </c>
    </row>
    <row r="30" spans="1:8" s="23" customFormat="1" ht="15.75" customHeight="1" x14ac:dyDescent="0.25">
      <c r="A30" s="216" t="s">
        <v>266</v>
      </c>
      <c r="B30" s="221">
        <v>6611</v>
      </c>
      <c r="C30" s="222">
        <v>526.67534767496602</v>
      </c>
      <c r="D30" s="221">
        <v>4084</v>
      </c>
      <c r="E30" s="222">
        <v>676.14054611639301</v>
      </c>
      <c r="F30" s="221">
        <v>2513</v>
      </c>
      <c r="G30" s="222">
        <v>385.89344154525202</v>
      </c>
      <c r="H30" s="47">
        <v>14</v>
      </c>
    </row>
    <row r="31" spans="1:8" s="23" customFormat="1" ht="15.75" customHeight="1" x14ac:dyDescent="0.25">
      <c r="A31" s="216" t="s">
        <v>267</v>
      </c>
      <c r="B31" s="221">
        <v>3815</v>
      </c>
      <c r="C31" s="222">
        <v>337.47147018690799</v>
      </c>
      <c r="D31" s="221">
        <v>1911</v>
      </c>
      <c r="E31" s="222">
        <v>354.55320770348101</v>
      </c>
      <c r="F31" s="221">
        <v>1898</v>
      </c>
      <c r="G31" s="222">
        <v>320.891208778698</v>
      </c>
      <c r="H31" s="47">
        <v>6</v>
      </c>
    </row>
    <row r="32" spans="1:8" s="23" customFormat="1" ht="15.75" customHeight="1" x14ac:dyDescent="0.25">
      <c r="A32" s="216" t="s">
        <v>268</v>
      </c>
      <c r="B32" s="221">
        <v>3385</v>
      </c>
      <c r="C32" s="222">
        <v>153.814775656091</v>
      </c>
      <c r="D32" s="221">
        <v>1387</v>
      </c>
      <c r="E32" s="222">
        <v>130.64145661157801</v>
      </c>
      <c r="F32" s="221">
        <v>1992</v>
      </c>
      <c r="G32" s="222">
        <v>174.888039919704</v>
      </c>
      <c r="H32" s="47">
        <v>6</v>
      </c>
    </row>
    <row r="33" spans="1:8" s="23" customFormat="1" ht="15.75" customHeight="1" x14ac:dyDescent="0.25">
      <c r="A33" s="216" t="s">
        <v>269</v>
      </c>
      <c r="B33" s="221">
        <v>1353</v>
      </c>
      <c r="C33" s="222">
        <v>29.051808431545702</v>
      </c>
      <c r="D33" s="221">
        <v>372</v>
      </c>
      <c r="E33" s="222">
        <v>15.4483585304614</v>
      </c>
      <c r="F33" s="221">
        <v>979</v>
      </c>
      <c r="G33" s="222">
        <v>43.527083782669898</v>
      </c>
      <c r="H33" s="47">
        <v>2</v>
      </c>
    </row>
    <row r="34" spans="1:8" s="23" customFormat="1" ht="15.75" customHeight="1" x14ac:dyDescent="0.25">
      <c r="A34" s="217" t="s">
        <v>270</v>
      </c>
      <c r="B34" s="52">
        <v>19305</v>
      </c>
      <c r="C34" s="224">
        <v>132.54006699115001</v>
      </c>
      <c r="D34" s="52">
        <v>10060</v>
      </c>
      <c r="E34" s="224">
        <v>137.53310780377299</v>
      </c>
      <c r="F34" s="52">
        <v>9210</v>
      </c>
      <c r="G34" s="224">
        <v>127.02038865192</v>
      </c>
      <c r="H34" s="52">
        <v>35</v>
      </c>
    </row>
    <row r="35" spans="1:8" s="23" customFormat="1" ht="15.75" customHeight="1" x14ac:dyDescent="0.25">
      <c r="A35" s="216" t="s">
        <v>271</v>
      </c>
      <c r="B35" s="221">
        <v>2675</v>
      </c>
      <c r="C35" s="222">
        <v>345.80350550932502</v>
      </c>
      <c r="D35" s="221">
        <v>2163</v>
      </c>
      <c r="E35" s="222">
        <v>574.72679366471698</v>
      </c>
      <c r="F35" s="221">
        <v>510</v>
      </c>
      <c r="G35" s="222">
        <v>128.39621811719201</v>
      </c>
      <c r="H35" s="47">
        <v>2</v>
      </c>
    </row>
    <row r="36" spans="1:8" s="23" customFormat="1" ht="15.75" customHeight="1" x14ac:dyDescent="0.25">
      <c r="A36" s="216" t="s">
        <v>272</v>
      </c>
      <c r="B36" s="221">
        <v>5462</v>
      </c>
      <c r="C36" s="222">
        <v>602.16054899656899</v>
      </c>
      <c r="D36" s="221">
        <v>3716</v>
      </c>
      <c r="E36" s="222">
        <v>853.35716547705397</v>
      </c>
      <c r="F36" s="221">
        <v>1738</v>
      </c>
      <c r="G36" s="222">
        <v>368.52447043219001</v>
      </c>
      <c r="H36" s="47">
        <v>8</v>
      </c>
    </row>
    <row r="37" spans="1:8" s="23" customFormat="1" ht="15.75" customHeight="1" x14ac:dyDescent="0.25">
      <c r="A37" s="216" t="s">
        <v>273</v>
      </c>
      <c r="B37" s="221">
        <v>3659</v>
      </c>
      <c r="C37" s="222">
        <v>438.94611878353999</v>
      </c>
      <c r="D37" s="221">
        <v>1873</v>
      </c>
      <c r="E37" s="222">
        <v>461.24633429209399</v>
      </c>
      <c r="F37" s="221">
        <v>1778</v>
      </c>
      <c r="G37" s="222">
        <v>415.89299077235199</v>
      </c>
      <c r="H37" s="47">
        <v>8</v>
      </c>
    </row>
    <row r="38" spans="1:8" s="23" customFormat="1" ht="15.75" customHeight="1" x14ac:dyDescent="0.25">
      <c r="A38" s="216" t="s">
        <v>274</v>
      </c>
      <c r="B38" s="221">
        <v>2604</v>
      </c>
      <c r="C38" s="222">
        <v>316.73579663023003</v>
      </c>
      <c r="D38" s="221">
        <v>972</v>
      </c>
      <c r="E38" s="222">
        <v>239.17506979183199</v>
      </c>
      <c r="F38" s="221">
        <v>1621</v>
      </c>
      <c r="G38" s="222">
        <v>389.90767700666203</v>
      </c>
      <c r="H38" s="47">
        <v>11</v>
      </c>
    </row>
    <row r="39" spans="1:8" s="23" customFormat="1" ht="15.75" customHeight="1" x14ac:dyDescent="0.25">
      <c r="A39" s="216" t="s">
        <v>275</v>
      </c>
      <c r="B39" s="221">
        <v>2711</v>
      </c>
      <c r="C39" s="222">
        <v>160.47726613348101</v>
      </c>
      <c r="D39" s="221">
        <v>895</v>
      </c>
      <c r="E39" s="222">
        <v>109.228752535216</v>
      </c>
      <c r="F39" s="221">
        <v>1811</v>
      </c>
      <c r="G39" s="222">
        <v>208.17179894179</v>
      </c>
      <c r="H39" s="47">
        <v>5</v>
      </c>
    </row>
    <row r="40" spans="1:8" s="23" customFormat="1" ht="15.75" customHeight="1" x14ac:dyDescent="0.25">
      <c r="A40" s="216" t="s">
        <v>276</v>
      </c>
      <c r="B40" s="221">
        <v>2115</v>
      </c>
      <c r="C40" s="222">
        <v>28.776923523008499</v>
      </c>
      <c r="D40" s="221">
        <v>374</v>
      </c>
      <c r="E40" s="222">
        <v>9.8417754728546303</v>
      </c>
      <c r="F40" s="221">
        <v>1740</v>
      </c>
      <c r="G40" s="222">
        <v>49.0208274955408</v>
      </c>
      <c r="H40" s="47">
        <v>1</v>
      </c>
    </row>
    <row r="41" spans="1:8" s="23" customFormat="1" ht="15.75" customHeight="1" x14ac:dyDescent="0.25">
      <c r="A41" s="217" t="s">
        <v>277</v>
      </c>
      <c r="B41" s="52">
        <v>109533</v>
      </c>
      <c r="C41" s="224" t="s">
        <v>248</v>
      </c>
      <c r="D41" s="52">
        <v>70150</v>
      </c>
      <c r="E41" s="224" t="s">
        <v>248</v>
      </c>
      <c r="F41" s="52">
        <v>38934</v>
      </c>
      <c r="G41" s="224" t="s">
        <v>248</v>
      </c>
      <c r="H41" s="52">
        <v>449</v>
      </c>
    </row>
    <row r="42" spans="1:8" s="23" customFormat="1" ht="15.75" customHeight="1" x14ac:dyDescent="0.25">
      <c r="A42" s="216" t="s">
        <v>278</v>
      </c>
      <c r="B42" s="221">
        <v>371</v>
      </c>
      <c r="C42" s="222" t="s">
        <v>248</v>
      </c>
      <c r="D42" s="221">
        <v>306</v>
      </c>
      <c r="E42" s="222" t="s">
        <v>248</v>
      </c>
      <c r="F42" s="221">
        <v>56</v>
      </c>
      <c r="G42" s="222" t="s">
        <v>248</v>
      </c>
      <c r="H42" s="47">
        <v>9</v>
      </c>
    </row>
    <row r="43" spans="1:8" s="23" customFormat="1" ht="15.75" customHeight="1" x14ac:dyDescent="0.25">
      <c r="A43" s="216" t="s">
        <v>279</v>
      </c>
      <c r="B43" s="221">
        <v>19263</v>
      </c>
      <c r="C43" s="222" t="s">
        <v>248</v>
      </c>
      <c r="D43" s="221">
        <v>14974</v>
      </c>
      <c r="E43" s="222" t="s">
        <v>248</v>
      </c>
      <c r="F43" s="221">
        <v>4218</v>
      </c>
      <c r="G43" s="222" t="s">
        <v>248</v>
      </c>
      <c r="H43" s="47">
        <v>71</v>
      </c>
    </row>
    <row r="44" spans="1:8" s="23" customFormat="1" ht="15.75" customHeight="1" x14ac:dyDescent="0.25">
      <c r="A44" s="216" t="s">
        <v>280</v>
      </c>
      <c r="B44" s="221">
        <v>40354</v>
      </c>
      <c r="C44" s="222" t="s">
        <v>248</v>
      </c>
      <c r="D44" s="221">
        <v>27836</v>
      </c>
      <c r="E44" s="222" t="s">
        <v>248</v>
      </c>
      <c r="F44" s="221">
        <v>12396</v>
      </c>
      <c r="G44" s="222" t="s">
        <v>248</v>
      </c>
      <c r="H44" s="47">
        <v>122</v>
      </c>
    </row>
    <row r="45" spans="1:8" s="23" customFormat="1" ht="15.75" customHeight="1" x14ac:dyDescent="0.25">
      <c r="A45" s="216" t="s">
        <v>281</v>
      </c>
      <c r="B45" s="221">
        <v>23508</v>
      </c>
      <c r="C45" s="222" t="s">
        <v>248</v>
      </c>
      <c r="D45" s="221">
        <v>13936</v>
      </c>
      <c r="E45" s="222" t="s">
        <v>248</v>
      </c>
      <c r="F45" s="221">
        <v>9478</v>
      </c>
      <c r="G45" s="222" t="s">
        <v>248</v>
      </c>
      <c r="H45" s="47">
        <v>94</v>
      </c>
    </row>
    <row r="46" spans="1:8" s="23" customFormat="1" ht="15.75" customHeight="1" x14ac:dyDescent="0.25">
      <c r="A46" s="216" t="s">
        <v>282</v>
      </c>
      <c r="B46" s="221">
        <v>11992</v>
      </c>
      <c r="C46" s="222" t="s">
        <v>248</v>
      </c>
      <c r="D46" s="221">
        <v>6324</v>
      </c>
      <c r="E46" s="222" t="s">
        <v>248</v>
      </c>
      <c r="F46" s="221">
        <v>5621</v>
      </c>
      <c r="G46" s="222" t="s">
        <v>248</v>
      </c>
      <c r="H46" s="47">
        <v>47</v>
      </c>
    </row>
    <row r="47" spans="1:8" s="23" customFormat="1" ht="15.75" customHeight="1" x14ac:dyDescent="0.25">
      <c r="A47" s="216" t="s">
        <v>283</v>
      </c>
      <c r="B47" s="221">
        <v>9511</v>
      </c>
      <c r="C47" s="222" t="s">
        <v>248</v>
      </c>
      <c r="D47" s="221">
        <v>4827</v>
      </c>
      <c r="E47" s="222" t="s">
        <v>248</v>
      </c>
      <c r="F47" s="221">
        <v>4647</v>
      </c>
      <c r="G47" s="222" t="s">
        <v>248</v>
      </c>
      <c r="H47" s="47">
        <v>37</v>
      </c>
    </row>
    <row r="48" spans="1:8" s="23" customFormat="1" ht="15.75" customHeight="1" x14ac:dyDescent="0.25">
      <c r="A48" s="216" t="s">
        <v>284</v>
      </c>
      <c r="B48" s="221">
        <v>4361</v>
      </c>
      <c r="C48" s="222" t="s">
        <v>248</v>
      </c>
      <c r="D48" s="221">
        <v>1862</v>
      </c>
      <c r="E48" s="222" t="s">
        <v>248</v>
      </c>
      <c r="F48" s="221">
        <v>2479</v>
      </c>
      <c r="G48" s="222" t="s">
        <v>248</v>
      </c>
      <c r="H48" s="47">
        <v>20</v>
      </c>
    </row>
    <row r="49" spans="1:8" s="23" customFormat="1" ht="15.75" customHeight="1" x14ac:dyDescent="0.25">
      <c r="A49" s="218" t="s">
        <v>285</v>
      </c>
      <c r="B49" s="221">
        <v>173</v>
      </c>
      <c r="C49" s="223" t="s">
        <v>248</v>
      </c>
      <c r="D49" s="221">
        <v>85</v>
      </c>
      <c r="E49" s="223" t="s">
        <v>248</v>
      </c>
      <c r="F49" s="221">
        <v>39</v>
      </c>
      <c r="G49" s="223" t="s">
        <v>248</v>
      </c>
      <c r="H49" s="47">
        <v>49</v>
      </c>
    </row>
    <row r="50" spans="1:8" s="23" customFormat="1" ht="24.95" customHeight="1" x14ac:dyDescent="0.25">
      <c r="A50" s="54" t="s">
        <v>286</v>
      </c>
    </row>
    <row r="51" spans="1:8" s="23" customFormat="1" ht="14.1" customHeight="1" x14ac:dyDescent="0.25">
      <c r="A51" s="55" t="s">
        <v>287</v>
      </c>
    </row>
    <row r="52" spans="1:8" s="23" customFormat="1" ht="18" customHeight="1" x14ac:dyDescent="0.25">
      <c r="A52" s="54" t="s">
        <v>288</v>
      </c>
    </row>
    <row r="53" spans="1:8" s="29" customFormat="1" ht="18" customHeight="1" x14ac:dyDescent="0.25">
      <c r="A53" s="54" t="s">
        <v>219</v>
      </c>
      <c r="B53" s="23"/>
      <c r="C53" s="23"/>
      <c r="D53" s="23"/>
      <c r="E53" s="23"/>
      <c r="F53" s="23"/>
      <c r="G53" s="23"/>
    </row>
    <row r="54" spans="1:8" s="29" customFormat="1" ht="20.100000000000001" customHeight="1" x14ac:dyDescent="0.25">
      <c r="A54" s="70" t="s">
        <v>289</v>
      </c>
      <c r="B54" s="23"/>
      <c r="C54" s="23"/>
      <c r="D54" s="23"/>
      <c r="E54" s="23"/>
      <c r="F54" s="23"/>
      <c r="G54" s="23"/>
    </row>
    <row r="55" spans="1:8" s="29" customFormat="1" ht="14.1" customHeight="1" x14ac:dyDescent="0.25">
      <c r="A55" s="71" t="s">
        <v>290</v>
      </c>
      <c r="B55" s="23"/>
      <c r="C55" s="23"/>
      <c r="D55" s="23"/>
      <c r="E55" s="23"/>
      <c r="F55" s="23"/>
      <c r="G55" s="23"/>
    </row>
    <row r="56" spans="1:8" s="29" customFormat="1" ht="20.100000000000001" customHeight="1" x14ac:dyDescent="0.25">
      <c r="A56" s="70" t="s">
        <v>220</v>
      </c>
      <c r="B56" s="31"/>
      <c r="C56" s="31"/>
      <c r="D56" s="31"/>
      <c r="E56" s="31"/>
      <c r="F56" s="31"/>
      <c r="G56" s="31"/>
    </row>
    <row r="57" spans="1:8" s="29" customFormat="1" ht="14.1" customHeight="1" x14ac:dyDescent="0.25">
      <c r="A57" s="71" t="s">
        <v>221</v>
      </c>
      <c r="B57" s="23"/>
      <c r="C57" s="23"/>
      <c r="D57" s="23"/>
      <c r="E57" s="23"/>
      <c r="F57" s="23"/>
      <c r="G57" s="23"/>
    </row>
    <row r="58" spans="1:8" ht="14.1" customHeight="1" x14ac:dyDescent="0.25">
      <c r="A58" s="68" t="s">
        <v>140</v>
      </c>
    </row>
  </sheetData>
  <sheetProtection algorithmName="SHA-512" hashValue="CBhhStRGPhjvoUaPokr2cszs/CzNvF76gE0AfQZNX3atbwoL5tyQK+lSp3an4fda7AwquSOegx8mC7Nl4tPs7g==" saltValue="Q3dDshPI5ztGuDQKVu1RtA==" spinCount="100000" sheet="1" objects="1" scenarios="1"/>
  <hyperlinks>
    <hyperlink ref="A58" location="'Table of Contents'!A1" display="Click here to return to the Table of Contents" xr:uid="{6C96513F-4695-4E26-83A4-FDC68936D6A0}"/>
  </hyperlinks>
  <printOptions horizontalCentered="1"/>
  <pageMargins left="0.4" right="0.4" top="0.3" bottom="0.1" header="0.3" footer="0"/>
  <pageSetup scale="77" orientation="portrait" r:id="rId1"/>
  <headerFooter alignWithMargins="0"/>
  <tableParts count="1"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28623-5666-4B94-8BC9-67F0B3EFEA5D}">
  <sheetPr codeName="Sheet50">
    <pageSetUpPr fitToPage="1"/>
  </sheetPr>
  <dimension ref="A1:K79"/>
  <sheetViews>
    <sheetView zoomScaleNormal="100" workbookViewId="0"/>
  </sheetViews>
  <sheetFormatPr defaultRowHeight="12.75" x14ac:dyDescent="0.2"/>
  <cols>
    <col min="1" max="1" width="23.7109375" style="32" customWidth="1"/>
    <col min="2" max="7" width="11.7109375" style="32" customWidth="1"/>
    <col min="8" max="8" width="15.5703125" style="32" customWidth="1"/>
    <col min="9" max="16384" width="9.140625" style="32"/>
  </cols>
  <sheetData>
    <row r="1" spans="1:7" ht="35.1" customHeight="1" x14ac:dyDescent="0.2">
      <c r="A1" s="35" t="s">
        <v>624</v>
      </c>
      <c r="B1" s="36"/>
      <c r="C1" s="36"/>
      <c r="D1" s="36"/>
      <c r="E1" s="36"/>
      <c r="F1" s="36"/>
      <c r="G1" s="36"/>
    </row>
    <row r="2" spans="1:7" s="18" customFormat="1" ht="38.1" customHeight="1" x14ac:dyDescent="0.3">
      <c r="A2" s="230" t="s">
        <v>223</v>
      </c>
      <c r="B2" s="16" t="s">
        <v>224</v>
      </c>
      <c r="C2" s="17" t="s">
        <v>225</v>
      </c>
      <c r="D2" s="324" t="s">
        <v>226</v>
      </c>
      <c r="E2" s="17" t="s">
        <v>227</v>
      </c>
      <c r="F2" s="324" t="s">
        <v>228</v>
      </c>
      <c r="G2" s="17" t="s">
        <v>229</v>
      </c>
    </row>
    <row r="3" spans="1:7" s="23" customFormat="1" ht="18" customHeight="1" x14ac:dyDescent="0.25">
      <c r="A3" s="231" t="s">
        <v>154</v>
      </c>
      <c r="B3" s="20">
        <v>2818</v>
      </c>
      <c r="C3" s="353">
        <v>14.080767946624</v>
      </c>
      <c r="D3" s="322">
        <v>12286</v>
      </c>
      <c r="E3" s="353">
        <v>62.146845206004599</v>
      </c>
      <c r="F3" s="322">
        <v>15136</v>
      </c>
      <c r="G3" s="21">
        <v>38.046957375819701</v>
      </c>
    </row>
    <row r="4" spans="1:7" s="23" customFormat="1" ht="15" customHeight="1" x14ac:dyDescent="0.25">
      <c r="A4" s="232" t="s">
        <v>156</v>
      </c>
      <c r="B4" s="25">
        <v>78</v>
      </c>
      <c r="C4" s="354">
        <v>9.1453003575076899</v>
      </c>
      <c r="D4" s="323">
        <v>339</v>
      </c>
      <c r="E4" s="354">
        <v>41.394068370308297</v>
      </c>
      <c r="F4" s="323">
        <v>417</v>
      </c>
      <c r="G4" s="26">
        <v>24.9423544505953</v>
      </c>
    </row>
    <row r="5" spans="1:7" s="23" customFormat="1" ht="16.5" customHeight="1" x14ac:dyDescent="0.25">
      <c r="A5" s="245" t="s">
        <v>157</v>
      </c>
      <c r="B5" s="25">
        <v>4</v>
      </c>
      <c r="C5" s="354">
        <v>6.3796746758919802</v>
      </c>
      <c r="D5" s="323">
        <v>36</v>
      </c>
      <c r="E5" s="354">
        <v>60.044249265071798</v>
      </c>
      <c r="F5" s="323">
        <v>40</v>
      </c>
      <c r="G5" s="26">
        <v>32.611822519355798</v>
      </c>
    </row>
    <row r="6" spans="1:7" s="23" customFormat="1" ht="15" customHeight="1" x14ac:dyDescent="0.25">
      <c r="A6" s="232" t="s">
        <v>158</v>
      </c>
      <c r="B6" s="25">
        <v>0</v>
      </c>
      <c r="C6" s="354">
        <v>0</v>
      </c>
      <c r="D6" s="323">
        <v>0</v>
      </c>
      <c r="E6" s="354">
        <v>0</v>
      </c>
      <c r="F6" s="323">
        <v>0</v>
      </c>
      <c r="G6" s="26">
        <v>0</v>
      </c>
    </row>
    <row r="7" spans="1:7" s="23" customFormat="1" ht="15" customHeight="1" x14ac:dyDescent="0.25">
      <c r="A7" s="232" t="s">
        <v>159</v>
      </c>
      <c r="B7" s="25" t="s">
        <v>230</v>
      </c>
      <c r="C7" s="354" t="s">
        <v>230</v>
      </c>
      <c r="D7" s="323" t="s">
        <v>230</v>
      </c>
      <c r="E7" s="354" t="s">
        <v>230</v>
      </c>
      <c r="F7" s="323">
        <v>2</v>
      </c>
      <c r="G7" s="26">
        <v>5.3224046624265</v>
      </c>
    </row>
    <row r="8" spans="1:7" s="23" customFormat="1" ht="15" customHeight="1" x14ac:dyDescent="0.25">
      <c r="A8" s="232" t="s">
        <v>160</v>
      </c>
      <c r="B8" s="25">
        <v>55</v>
      </c>
      <c r="C8" s="354">
        <v>52.138642763044501</v>
      </c>
      <c r="D8" s="323">
        <v>80</v>
      </c>
      <c r="E8" s="354">
        <v>79.306840753089205</v>
      </c>
      <c r="F8" s="323">
        <v>135</v>
      </c>
      <c r="G8" s="26">
        <v>65.419020943778506</v>
      </c>
    </row>
    <row r="9" spans="1:7" s="23" customFormat="1" ht="15" customHeight="1" x14ac:dyDescent="0.25">
      <c r="A9" s="232" t="s">
        <v>161</v>
      </c>
      <c r="B9" s="25">
        <v>0</v>
      </c>
      <c r="C9" s="354">
        <v>0</v>
      </c>
      <c r="D9" s="323">
        <v>0</v>
      </c>
      <c r="E9" s="354">
        <v>0</v>
      </c>
      <c r="F9" s="323">
        <v>0</v>
      </c>
      <c r="G9" s="26">
        <v>0</v>
      </c>
    </row>
    <row r="10" spans="1:7" s="23" customFormat="1" ht="15" customHeight="1" x14ac:dyDescent="0.25">
      <c r="A10" s="232" t="s">
        <v>162</v>
      </c>
      <c r="B10" s="25" t="s">
        <v>230</v>
      </c>
      <c r="C10" s="354" t="s">
        <v>230</v>
      </c>
      <c r="D10" s="323" t="s">
        <v>230</v>
      </c>
      <c r="E10" s="354" t="s">
        <v>230</v>
      </c>
      <c r="F10" s="323">
        <v>2</v>
      </c>
      <c r="G10" s="26">
        <v>9.0600226500566095</v>
      </c>
    </row>
    <row r="11" spans="1:7" s="23" customFormat="1" ht="15" customHeight="1" x14ac:dyDescent="0.25">
      <c r="A11" s="234" t="s">
        <v>163</v>
      </c>
      <c r="B11" s="25">
        <v>67</v>
      </c>
      <c r="C11" s="354">
        <v>11.353734139506299</v>
      </c>
      <c r="D11" s="323">
        <v>209</v>
      </c>
      <c r="E11" s="354">
        <v>37.342381849349302</v>
      </c>
      <c r="F11" s="323">
        <v>278</v>
      </c>
      <c r="G11" s="26">
        <v>24.1781179335537</v>
      </c>
    </row>
    <row r="12" spans="1:7" s="23" customFormat="1" ht="15" customHeight="1" x14ac:dyDescent="0.25">
      <c r="A12" s="232" t="s">
        <v>164</v>
      </c>
      <c r="B12" s="25" t="s">
        <v>230</v>
      </c>
      <c r="C12" s="354" t="s">
        <v>230</v>
      </c>
      <c r="D12" s="323" t="s">
        <v>230</v>
      </c>
      <c r="E12" s="354" t="s">
        <v>230</v>
      </c>
      <c r="F12" s="323">
        <v>2</v>
      </c>
      <c r="G12" s="26">
        <v>7.3548339646232597</v>
      </c>
    </row>
    <row r="13" spans="1:7" s="23" customFormat="1" ht="15" customHeight="1" x14ac:dyDescent="0.25">
      <c r="A13" s="232" t="s">
        <v>165</v>
      </c>
      <c r="B13" s="25">
        <v>12</v>
      </c>
      <c r="C13" s="354">
        <v>12.4307235793591</v>
      </c>
      <c r="D13" s="323">
        <v>18</v>
      </c>
      <c r="E13" s="354">
        <v>18.852709558845199</v>
      </c>
      <c r="F13" s="323">
        <v>30</v>
      </c>
      <c r="G13" s="26">
        <v>15.624023498531299</v>
      </c>
    </row>
    <row r="14" spans="1:7" s="23" customFormat="1" ht="15" customHeight="1" x14ac:dyDescent="0.25">
      <c r="A14" s="232" t="s">
        <v>166</v>
      </c>
      <c r="B14" s="25">
        <v>103</v>
      </c>
      <c r="C14" s="354">
        <v>20.0431055019369</v>
      </c>
      <c r="D14" s="323">
        <v>198</v>
      </c>
      <c r="E14" s="354">
        <v>38.636741257659601</v>
      </c>
      <c r="F14" s="323">
        <v>301</v>
      </c>
      <c r="G14" s="26">
        <v>29.326998961375999</v>
      </c>
    </row>
    <row r="15" spans="1:7" s="23" customFormat="1" ht="15" customHeight="1" x14ac:dyDescent="0.25">
      <c r="A15" s="232" t="s">
        <v>167</v>
      </c>
      <c r="B15" s="25" t="s">
        <v>230</v>
      </c>
      <c r="C15" s="354" t="s">
        <v>230</v>
      </c>
      <c r="D15" s="323" t="s">
        <v>230</v>
      </c>
      <c r="E15" s="354" t="s">
        <v>230</v>
      </c>
      <c r="F15" s="323">
        <v>6</v>
      </c>
      <c r="G15" s="26">
        <v>20.334157996407601</v>
      </c>
    </row>
    <row r="16" spans="1:7" s="23" customFormat="1" ht="15" customHeight="1" x14ac:dyDescent="0.25">
      <c r="A16" s="234" t="s">
        <v>168</v>
      </c>
      <c r="B16" s="25">
        <v>3</v>
      </c>
      <c r="C16" s="354">
        <v>4.5527792403832299</v>
      </c>
      <c r="D16" s="323">
        <v>11</v>
      </c>
      <c r="E16" s="354">
        <v>16.464063034428399</v>
      </c>
      <c r="F16" s="323">
        <v>14</v>
      </c>
      <c r="G16" s="26">
        <v>10.5496360375567</v>
      </c>
    </row>
    <row r="17" spans="1:7" s="23" customFormat="1" ht="15" customHeight="1" x14ac:dyDescent="0.25">
      <c r="A17" s="232" t="s">
        <v>169</v>
      </c>
      <c r="B17" s="25">
        <v>8</v>
      </c>
      <c r="C17" s="354">
        <v>8.5557175536561196</v>
      </c>
      <c r="D17" s="323">
        <v>11</v>
      </c>
      <c r="E17" s="354">
        <v>11.6297169601522</v>
      </c>
      <c r="F17" s="323">
        <v>19</v>
      </c>
      <c r="G17" s="26">
        <v>10.1015471316923</v>
      </c>
    </row>
    <row r="18" spans="1:7" s="23" customFormat="1" ht="15" customHeight="1" x14ac:dyDescent="0.25">
      <c r="A18" s="232" t="s">
        <v>170</v>
      </c>
      <c r="B18" s="25">
        <v>0</v>
      </c>
      <c r="C18" s="354">
        <v>0</v>
      </c>
      <c r="D18" s="323">
        <v>0</v>
      </c>
      <c r="E18" s="354">
        <v>0</v>
      </c>
      <c r="F18" s="323">
        <v>0</v>
      </c>
      <c r="G18" s="26">
        <v>0</v>
      </c>
    </row>
    <row r="19" spans="1:7" s="23" customFormat="1" ht="15" customHeight="1" x14ac:dyDescent="0.25">
      <c r="A19" s="232" t="s">
        <v>171</v>
      </c>
      <c r="B19" s="25">
        <v>133</v>
      </c>
      <c r="C19" s="354">
        <v>29.634827651263802</v>
      </c>
      <c r="D19" s="323">
        <v>218</v>
      </c>
      <c r="E19" s="354">
        <v>46.9646677316221</v>
      </c>
      <c r="F19" s="323">
        <v>351</v>
      </c>
      <c r="G19" s="26">
        <v>38.445740573400201</v>
      </c>
    </row>
    <row r="20" spans="1:7" s="23" customFormat="1" ht="15" customHeight="1" x14ac:dyDescent="0.25">
      <c r="A20" s="232" t="s">
        <v>172</v>
      </c>
      <c r="B20" s="25">
        <v>24</v>
      </c>
      <c r="C20" s="354">
        <v>34.026819912637201</v>
      </c>
      <c r="D20" s="323">
        <v>27</v>
      </c>
      <c r="E20" s="354">
        <v>32.061785750604599</v>
      </c>
      <c r="F20" s="323">
        <v>51</v>
      </c>
      <c r="G20" s="26">
        <v>32.957446121037798</v>
      </c>
    </row>
    <row r="21" spans="1:7" s="23" customFormat="1" ht="15" customHeight="1" x14ac:dyDescent="0.25">
      <c r="A21" s="232" t="s">
        <v>173</v>
      </c>
      <c r="B21" s="25">
        <v>21</v>
      </c>
      <c r="C21" s="354">
        <v>66.136946183162195</v>
      </c>
      <c r="D21" s="323">
        <v>17</v>
      </c>
      <c r="E21" s="354">
        <v>53.093969290786497</v>
      </c>
      <c r="F21" s="323">
        <v>38</v>
      </c>
      <c r="G21" s="26">
        <v>59.588214078499597</v>
      </c>
    </row>
    <row r="22" spans="1:7" s="23" customFormat="1" ht="15" customHeight="1" x14ac:dyDescent="0.25">
      <c r="A22" s="232" t="s">
        <v>174</v>
      </c>
      <c r="B22" s="25" t="s">
        <v>230</v>
      </c>
      <c r="C22" s="354" t="s">
        <v>230</v>
      </c>
      <c r="D22" s="323" t="s">
        <v>230</v>
      </c>
      <c r="E22" s="354" t="s">
        <v>230</v>
      </c>
      <c r="F22" s="323">
        <v>3</v>
      </c>
      <c r="G22" s="26">
        <v>10.3906899418121</v>
      </c>
    </row>
    <row r="23" spans="1:7" s="23" customFormat="1" ht="15" customHeight="1" x14ac:dyDescent="0.25">
      <c r="A23" s="232" t="s">
        <v>175</v>
      </c>
      <c r="B23" s="25">
        <v>696</v>
      </c>
      <c r="C23" s="354">
        <v>13.5116326513738</v>
      </c>
      <c r="D23" s="323">
        <v>4699</v>
      </c>
      <c r="E23" s="354">
        <v>93.5967018883305</v>
      </c>
      <c r="F23" s="323">
        <v>5396</v>
      </c>
      <c r="G23" s="26">
        <v>53.04970421054</v>
      </c>
    </row>
    <row r="24" spans="1:7" s="23" customFormat="1" ht="16.5" customHeight="1" x14ac:dyDescent="0.25">
      <c r="A24" s="245" t="s">
        <v>176</v>
      </c>
      <c r="B24" s="25">
        <v>41</v>
      </c>
      <c r="C24" s="354">
        <v>17.027698876706999</v>
      </c>
      <c r="D24" s="323">
        <v>339</v>
      </c>
      <c r="E24" s="354">
        <v>146.51868164156301</v>
      </c>
      <c r="F24" s="323">
        <v>381</v>
      </c>
      <c r="G24" s="26">
        <v>80.694017148598505</v>
      </c>
    </row>
    <row r="25" spans="1:7" s="23" customFormat="1" ht="16.5" customHeight="1" x14ac:dyDescent="0.25">
      <c r="A25" s="245" t="s">
        <v>177</v>
      </c>
      <c r="B25" s="25">
        <v>2</v>
      </c>
      <c r="C25" s="354">
        <v>2.6949021909733402</v>
      </c>
      <c r="D25" s="323">
        <v>18</v>
      </c>
      <c r="E25" s="354">
        <v>25.492692799201699</v>
      </c>
      <c r="F25" s="323">
        <v>20</v>
      </c>
      <c r="G25" s="26">
        <v>13.8099930831898</v>
      </c>
    </row>
    <row r="26" spans="1:7" s="23" customFormat="1" ht="15" customHeight="1" x14ac:dyDescent="0.25">
      <c r="A26" s="232" t="s">
        <v>178</v>
      </c>
      <c r="B26" s="25">
        <v>9</v>
      </c>
      <c r="C26" s="354">
        <v>10.9616509770396</v>
      </c>
      <c r="D26" s="323">
        <v>15</v>
      </c>
      <c r="E26" s="354">
        <v>19.559371790154501</v>
      </c>
      <c r="F26" s="323">
        <v>24</v>
      </c>
      <c r="G26" s="26">
        <v>15.1139211809011</v>
      </c>
    </row>
    <row r="27" spans="1:7" s="23" customFormat="1" ht="15" customHeight="1" x14ac:dyDescent="0.25">
      <c r="A27" s="232" t="s">
        <v>179</v>
      </c>
      <c r="B27" s="25">
        <v>7</v>
      </c>
      <c r="C27" s="354">
        <v>5.3576774576970996</v>
      </c>
      <c r="D27" s="323">
        <v>24</v>
      </c>
      <c r="E27" s="354">
        <v>18.705811679941</v>
      </c>
      <c r="F27" s="323">
        <v>31</v>
      </c>
      <c r="G27" s="26">
        <v>11.971145677257899</v>
      </c>
    </row>
    <row r="28" spans="1:7" s="23" customFormat="1" ht="15" customHeight="1" x14ac:dyDescent="0.25">
      <c r="A28" s="232" t="s">
        <v>180</v>
      </c>
      <c r="B28" s="25" t="s">
        <v>230</v>
      </c>
      <c r="C28" s="354" t="s">
        <v>230</v>
      </c>
      <c r="D28" s="323" t="s">
        <v>230</v>
      </c>
      <c r="E28" s="354" t="s">
        <v>230</v>
      </c>
      <c r="F28" s="323">
        <v>2</v>
      </c>
      <c r="G28" s="26">
        <v>11.249859376757801</v>
      </c>
    </row>
    <row r="29" spans="1:7" s="23" customFormat="1" ht="15" customHeight="1" x14ac:dyDescent="0.25">
      <c r="A29" s="232" t="s">
        <v>181</v>
      </c>
      <c r="B29" s="25">
        <v>4</v>
      </c>
      <c r="C29" s="354">
        <v>9.1025249906581909</v>
      </c>
      <c r="D29" s="323">
        <v>8</v>
      </c>
      <c r="E29" s="354">
        <v>18.3708925729815</v>
      </c>
      <c r="F29" s="323">
        <v>12</v>
      </c>
      <c r="G29" s="26">
        <v>13.7156964716371</v>
      </c>
    </row>
    <row r="30" spans="1:7" s="23" customFormat="1" ht="15" customHeight="1" x14ac:dyDescent="0.25">
      <c r="A30" s="232" t="s">
        <v>182</v>
      </c>
      <c r="B30" s="25">
        <v>31</v>
      </c>
      <c r="C30" s="354">
        <v>21.943507870533299</v>
      </c>
      <c r="D30" s="323">
        <v>38</v>
      </c>
      <c r="E30" s="354">
        <v>26.482838998595302</v>
      </c>
      <c r="F30" s="323">
        <v>69</v>
      </c>
      <c r="G30" s="26">
        <v>24.230846218407802</v>
      </c>
    </row>
    <row r="31" spans="1:7" s="23" customFormat="1" ht="15" customHeight="1" x14ac:dyDescent="0.25">
      <c r="A31" s="232" t="s">
        <v>183</v>
      </c>
      <c r="B31" s="25">
        <v>0</v>
      </c>
      <c r="C31" s="354">
        <v>0</v>
      </c>
      <c r="D31" s="323">
        <v>0</v>
      </c>
      <c r="E31" s="354">
        <v>0</v>
      </c>
      <c r="F31" s="323">
        <v>0</v>
      </c>
      <c r="G31" s="26">
        <v>0</v>
      </c>
    </row>
    <row r="32" spans="1:7" s="23" customFormat="1" ht="15" customHeight="1" x14ac:dyDescent="0.25">
      <c r="A32" s="232" t="s">
        <v>184</v>
      </c>
      <c r="B32" s="25">
        <v>0</v>
      </c>
      <c r="C32" s="354">
        <v>0</v>
      </c>
      <c r="D32" s="323">
        <v>0</v>
      </c>
      <c r="E32" s="354">
        <v>0</v>
      </c>
      <c r="F32" s="323">
        <v>0</v>
      </c>
      <c r="G32" s="26">
        <v>0</v>
      </c>
    </row>
    <row r="33" spans="1:7" s="23" customFormat="1" ht="15" customHeight="1" x14ac:dyDescent="0.25">
      <c r="A33" s="232" t="s">
        <v>185</v>
      </c>
      <c r="B33" s="25">
        <v>10</v>
      </c>
      <c r="C33" s="354">
        <v>4.6124657244587501</v>
      </c>
      <c r="D33" s="323">
        <v>40</v>
      </c>
      <c r="E33" s="354">
        <v>17.8184655781555</v>
      </c>
      <c r="F33" s="323">
        <v>50</v>
      </c>
      <c r="G33" s="26">
        <v>11.3304176391942</v>
      </c>
    </row>
    <row r="34" spans="1:7" s="23" customFormat="1" ht="15" customHeight="1" x14ac:dyDescent="0.25">
      <c r="A34" s="232" t="s">
        <v>186</v>
      </c>
      <c r="B34" s="25">
        <v>4</v>
      </c>
      <c r="C34" s="354">
        <v>5.7432872049218098</v>
      </c>
      <c r="D34" s="323">
        <v>16</v>
      </c>
      <c r="E34" s="354">
        <v>23.166758547562299</v>
      </c>
      <c r="F34" s="323">
        <v>20</v>
      </c>
      <c r="G34" s="26">
        <v>14.4184671727549</v>
      </c>
    </row>
    <row r="35" spans="1:7" s="23" customFormat="1" ht="15" customHeight="1" x14ac:dyDescent="0.25">
      <c r="A35" s="232" t="s">
        <v>187</v>
      </c>
      <c r="B35" s="25">
        <v>2</v>
      </c>
      <c r="C35" s="354">
        <v>4.0719659880375803</v>
      </c>
      <c r="D35" s="323">
        <v>6</v>
      </c>
      <c r="E35" s="354">
        <v>12.4165308561346</v>
      </c>
      <c r="F35" s="323">
        <v>8</v>
      </c>
      <c r="G35" s="26">
        <v>8.2102648836707992</v>
      </c>
    </row>
    <row r="36" spans="1:7" s="23" customFormat="1" ht="15" customHeight="1" x14ac:dyDescent="0.25">
      <c r="A36" s="232" t="s">
        <v>188</v>
      </c>
      <c r="B36" s="25">
        <v>120</v>
      </c>
      <c r="C36" s="354">
        <v>7.4611325618924198</v>
      </c>
      <c r="D36" s="323">
        <v>769</v>
      </c>
      <c r="E36" s="354">
        <v>48.594086332336701</v>
      </c>
      <c r="F36" s="323">
        <v>889</v>
      </c>
      <c r="G36" s="26">
        <v>27.8610719711975</v>
      </c>
    </row>
    <row r="37" spans="1:7" s="23" customFormat="1" ht="15" customHeight="1" x14ac:dyDescent="0.25">
      <c r="A37" s="232" t="s">
        <v>189</v>
      </c>
      <c r="B37" s="25">
        <v>15</v>
      </c>
      <c r="C37" s="354">
        <v>7.3783148299176604</v>
      </c>
      <c r="D37" s="323">
        <v>39</v>
      </c>
      <c r="E37" s="354">
        <v>20.085435642309299</v>
      </c>
      <c r="F37" s="323">
        <v>54</v>
      </c>
      <c r="G37" s="26">
        <v>13.5859651947699</v>
      </c>
    </row>
    <row r="38" spans="1:7" s="23" customFormat="1" ht="15" customHeight="1" x14ac:dyDescent="0.25">
      <c r="A38" s="232" t="s">
        <v>190</v>
      </c>
      <c r="B38" s="25" t="s">
        <v>230</v>
      </c>
      <c r="C38" s="354" t="s">
        <v>230</v>
      </c>
      <c r="D38" s="323" t="s">
        <v>230</v>
      </c>
      <c r="E38" s="354" t="s">
        <v>230</v>
      </c>
      <c r="F38" s="323">
        <v>3</v>
      </c>
      <c r="G38" s="26">
        <v>16.441959881617901</v>
      </c>
    </row>
    <row r="39" spans="1:7" s="23" customFormat="1" ht="15" customHeight="1" x14ac:dyDescent="0.25">
      <c r="A39" s="232" t="s">
        <v>191</v>
      </c>
      <c r="B39" s="25">
        <v>146</v>
      </c>
      <c r="C39" s="354">
        <v>11.806698588795401</v>
      </c>
      <c r="D39" s="323">
        <v>845</v>
      </c>
      <c r="E39" s="354">
        <v>69.678490074971904</v>
      </c>
      <c r="F39" s="323">
        <v>991</v>
      </c>
      <c r="G39" s="26">
        <v>40.460556265282399</v>
      </c>
    </row>
    <row r="40" spans="1:7" s="23" customFormat="1" ht="15" customHeight="1" x14ac:dyDescent="0.25">
      <c r="A40" s="232" t="s">
        <v>192</v>
      </c>
      <c r="B40" s="25">
        <v>183</v>
      </c>
      <c r="C40" s="354">
        <v>22.9758609586261</v>
      </c>
      <c r="D40" s="323">
        <v>439</v>
      </c>
      <c r="E40" s="354">
        <v>57.329124144498003</v>
      </c>
      <c r="F40" s="323">
        <v>622</v>
      </c>
      <c r="G40" s="26">
        <v>39.814574182488997</v>
      </c>
    </row>
    <row r="41" spans="1:7" s="23" customFormat="1" ht="15" customHeight="1" x14ac:dyDescent="0.25">
      <c r="A41" s="232" t="s">
        <v>193</v>
      </c>
      <c r="B41" s="25">
        <v>0</v>
      </c>
      <c r="C41" s="354">
        <v>0</v>
      </c>
      <c r="D41" s="323">
        <v>6</v>
      </c>
      <c r="E41" s="354">
        <v>19.236622914787301</v>
      </c>
      <c r="F41" s="323">
        <v>6</v>
      </c>
      <c r="G41" s="26">
        <v>9.5558139164502993</v>
      </c>
    </row>
    <row r="42" spans="1:7" s="23" customFormat="1" ht="15" customHeight="1" x14ac:dyDescent="0.25">
      <c r="A42" s="232" t="s">
        <v>194</v>
      </c>
      <c r="B42" s="25">
        <v>181</v>
      </c>
      <c r="C42" s="354">
        <v>16.4588057083065</v>
      </c>
      <c r="D42" s="323">
        <v>519</v>
      </c>
      <c r="E42" s="354">
        <v>47.860712477862997</v>
      </c>
      <c r="F42" s="323">
        <v>700</v>
      </c>
      <c r="G42" s="26">
        <v>32.049638480077903</v>
      </c>
    </row>
    <row r="43" spans="1:7" s="23" customFormat="1" ht="15" customHeight="1" x14ac:dyDescent="0.25">
      <c r="A43" s="232" t="s">
        <v>195</v>
      </c>
      <c r="B43" s="25">
        <v>135</v>
      </c>
      <c r="C43" s="354">
        <v>8.1263996477894107</v>
      </c>
      <c r="D43" s="323">
        <v>978</v>
      </c>
      <c r="E43" s="354">
        <v>57.839269900645</v>
      </c>
      <c r="F43" s="323">
        <v>1114</v>
      </c>
      <c r="G43" s="26">
        <v>33.232452653450203</v>
      </c>
    </row>
    <row r="44" spans="1:7" s="23" customFormat="1" ht="15" customHeight="1" x14ac:dyDescent="0.25">
      <c r="A44" s="232" t="s">
        <v>196</v>
      </c>
      <c r="B44" s="25">
        <v>94</v>
      </c>
      <c r="C44" s="354">
        <v>21.420473166595102</v>
      </c>
      <c r="D44" s="323">
        <v>1009</v>
      </c>
      <c r="E44" s="354">
        <v>218.84425107984299</v>
      </c>
      <c r="F44" s="323">
        <v>1127</v>
      </c>
      <c r="G44" s="26">
        <v>125.237389861661</v>
      </c>
    </row>
    <row r="45" spans="1:7" s="23" customFormat="1" ht="15" customHeight="1" x14ac:dyDescent="0.25">
      <c r="A45" s="232" t="s">
        <v>197</v>
      </c>
      <c r="B45" s="25">
        <v>125</v>
      </c>
      <c r="C45" s="354">
        <v>32.054779550890999</v>
      </c>
      <c r="D45" s="323">
        <v>201</v>
      </c>
      <c r="E45" s="354">
        <v>52.057629213650102</v>
      </c>
      <c r="F45" s="323">
        <v>326</v>
      </c>
      <c r="G45" s="26">
        <v>42.006628285150299</v>
      </c>
    </row>
    <row r="46" spans="1:7" s="23" customFormat="1" ht="15" customHeight="1" x14ac:dyDescent="0.25">
      <c r="A46" s="232" t="s">
        <v>198</v>
      </c>
      <c r="B46" s="25">
        <v>2</v>
      </c>
      <c r="C46" s="354">
        <v>1.4734756873657999</v>
      </c>
      <c r="D46" s="323">
        <v>16</v>
      </c>
      <c r="E46" s="354">
        <v>11.3945904575294</v>
      </c>
      <c r="F46" s="323">
        <v>18</v>
      </c>
      <c r="G46" s="26">
        <v>6.5181730285242301</v>
      </c>
    </row>
    <row r="47" spans="1:7" s="23" customFormat="1" ht="15" customHeight="1" x14ac:dyDescent="0.25">
      <c r="A47" s="232" t="s">
        <v>199</v>
      </c>
      <c r="B47" s="25">
        <v>27</v>
      </c>
      <c r="C47" s="354">
        <v>6.8524334381438896</v>
      </c>
      <c r="D47" s="323">
        <v>178</v>
      </c>
      <c r="E47" s="354">
        <v>46.705505121825901</v>
      </c>
      <c r="F47" s="323">
        <v>205</v>
      </c>
      <c r="G47" s="26">
        <v>26.447108363478701</v>
      </c>
    </row>
    <row r="48" spans="1:7" s="23" customFormat="1" ht="15" customHeight="1" x14ac:dyDescent="0.25">
      <c r="A48" s="232" t="s">
        <v>200</v>
      </c>
      <c r="B48" s="25">
        <v>16</v>
      </c>
      <c r="C48" s="354">
        <v>7.1146314124360597</v>
      </c>
      <c r="D48" s="323">
        <v>74</v>
      </c>
      <c r="E48" s="354">
        <v>32.679691020194198</v>
      </c>
      <c r="F48" s="323">
        <v>90</v>
      </c>
      <c r="G48" s="26">
        <v>19.941107263216001</v>
      </c>
    </row>
    <row r="49" spans="1:7" s="23" customFormat="1" ht="15" customHeight="1" x14ac:dyDescent="0.25">
      <c r="A49" s="232" t="s">
        <v>201</v>
      </c>
      <c r="B49" s="25">
        <v>127</v>
      </c>
      <c r="C49" s="354">
        <v>12.9743534177559</v>
      </c>
      <c r="D49" s="323">
        <v>455</v>
      </c>
      <c r="E49" s="354">
        <v>46.268198965503103</v>
      </c>
      <c r="F49" s="323">
        <v>584</v>
      </c>
      <c r="G49" s="26">
        <v>29.7617379224167</v>
      </c>
    </row>
    <row r="50" spans="1:7" s="23" customFormat="1" ht="15" customHeight="1" x14ac:dyDescent="0.25">
      <c r="A50" s="232" t="s">
        <v>202</v>
      </c>
      <c r="B50" s="25">
        <v>13</v>
      </c>
      <c r="C50" s="354">
        <v>9.5711062539520793</v>
      </c>
      <c r="D50" s="323">
        <v>43</v>
      </c>
      <c r="E50" s="354">
        <v>32.031815951826502</v>
      </c>
      <c r="F50" s="323">
        <v>56</v>
      </c>
      <c r="G50" s="26">
        <v>20.735595241180899</v>
      </c>
    </row>
    <row r="51" spans="1:7" s="23" customFormat="1" ht="15" customHeight="1" x14ac:dyDescent="0.25">
      <c r="A51" s="232" t="s">
        <v>203</v>
      </c>
      <c r="B51" s="25">
        <v>57</v>
      </c>
      <c r="C51" s="354">
        <v>64.062701126772694</v>
      </c>
      <c r="D51" s="323">
        <v>60</v>
      </c>
      <c r="E51" s="354">
        <v>67.631032905462803</v>
      </c>
      <c r="F51" s="323">
        <v>117</v>
      </c>
      <c r="G51" s="26">
        <v>65.844269860207405</v>
      </c>
    </row>
    <row r="52" spans="1:7" s="23" customFormat="1" ht="15" customHeight="1" x14ac:dyDescent="0.25">
      <c r="A52" s="232" t="s">
        <v>204</v>
      </c>
      <c r="B52" s="25">
        <v>0</v>
      </c>
      <c r="C52" s="354">
        <v>0</v>
      </c>
      <c r="D52" s="323">
        <v>0</v>
      </c>
      <c r="E52" s="354">
        <v>0</v>
      </c>
      <c r="F52" s="323">
        <v>0</v>
      </c>
      <c r="G52" s="26">
        <v>0</v>
      </c>
    </row>
    <row r="53" spans="1:7" s="23" customFormat="1" ht="15" customHeight="1" x14ac:dyDescent="0.25">
      <c r="A53" s="232" t="s">
        <v>205</v>
      </c>
      <c r="B53" s="25" t="s">
        <v>230</v>
      </c>
      <c r="C53" s="354" t="s">
        <v>230</v>
      </c>
      <c r="D53" s="323" t="s">
        <v>230</v>
      </c>
      <c r="E53" s="354" t="s">
        <v>230</v>
      </c>
      <c r="F53" s="323">
        <v>11</v>
      </c>
      <c r="G53" s="26">
        <v>25.118743149433701</v>
      </c>
    </row>
    <row r="54" spans="1:7" s="23" customFormat="1" ht="15" customHeight="1" x14ac:dyDescent="0.25">
      <c r="A54" s="232" t="s">
        <v>206</v>
      </c>
      <c r="B54" s="25">
        <v>33</v>
      </c>
      <c r="C54" s="354">
        <v>14.985258739341999</v>
      </c>
      <c r="D54" s="323">
        <v>86</v>
      </c>
      <c r="E54" s="354">
        <v>39.094181956506297</v>
      </c>
      <c r="F54" s="323">
        <v>119</v>
      </c>
      <c r="G54" s="26">
        <v>27.033289565150199</v>
      </c>
    </row>
    <row r="55" spans="1:7" s="23" customFormat="1" ht="15" customHeight="1" x14ac:dyDescent="0.25">
      <c r="A55" s="232" t="s">
        <v>207</v>
      </c>
      <c r="B55" s="25">
        <v>28</v>
      </c>
      <c r="C55" s="354">
        <v>11.227131161807</v>
      </c>
      <c r="D55" s="323">
        <v>89</v>
      </c>
      <c r="E55" s="354">
        <v>36.816697178721398</v>
      </c>
      <c r="F55" s="323">
        <v>118</v>
      </c>
      <c r="G55" s="26">
        <v>24.026029556088499</v>
      </c>
    </row>
    <row r="56" spans="1:7" s="23" customFormat="1" ht="15" customHeight="1" x14ac:dyDescent="0.25">
      <c r="A56" s="232" t="s">
        <v>208</v>
      </c>
      <c r="B56" s="25">
        <v>93</v>
      </c>
      <c r="C56" s="354">
        <v>33.2503417228844</v>
      </c>
      <c r="D56" s="323">
        <v>134</v>
      </c>
      <c r="E56" s="354">
        <v>48.505272661986098</v>
      </c>
      <c r="F56" s="323">
        <v>227</v>
      </c>
      <c r="G56" s="26">
        <v>40.830642767849902</v>
      </c>
    </row>
    <row r="57" spans="1:7" s="23" customFormat="1" ht="15" customHeight="1" x14ac:dyDescent="0.25">
      <c r="A57" s="232" t="s">
        <v>209</v>
      </c>
      <c r="B57" s="25">
        <v>23</v>
      </c>
      <c r="C57" s="354">
        <v>44.872085661462201</v>
      </c>
      <c r="D57" s="323">
        <v>38</v>
      </c>
      <c r="E57" s="354">
        <v>76.147437719236294</v>
      </c>
      <c r="F57" s="323">
        <v>61</v>
      </c>
      <c r="G57" s="26">
        <v>60.300514037168803</v>
      </c>
    </row>
    <row r="58" spans="1:7" s="23" customFormat="1" ht="15" customHeight="1" x14ac:dyDescent="0.25">
      <c r="A58" s="232" t="s">
        <v>210</v>
      </c>
      <c r="B58" s="25">
        <v>12</v>
      </c>
      <c r="C58" s="354">
        <v>36.178989853774297</v>
      </c>
      <c r="D58" s="323">
        <v>17</v>
      </c>
      <c r="E58" s="354">
        <v>52.963497607289398</v>
      </c>
      <c r="F58" s="323">
        <v>29</v>
      </c>
      <c r="G58" s="26">
        <v>44.433548861581798</v>
      </c>
    </row>
    <row r="59" spans="1:7" s="23" customFormat="1" ht="15" customHeight="1" x14ac:dyDescent="0.25">
      <c r="A59" s="232" t="s">
        <v>211</v>
      </c>
      <c r="B59" s="25" t="s">
        <v>230</v>
      </c>
      <c r="C59" s="354" t="s">
        <v>230</v>
      </c>
      <c r="D59" s="323" t="s">
        <v>230</v>
      </c>
      <c r="E59" s="354" t="s">
        <v>230</v>
      </c>
      <c r="F59" s="323">
        <v>2</v>
      </c>
      <c r="G59" s="26">
        <v>15.047776690993899</v>
      </c>
    </row>
    <row r="60" spans="1:7" s="23" customFormat="1" ht="15" customHeight="1" x14ac:dyDescent="0.25">
      <c r="A60" s="232" t="s">
        <v>212</v>
      </c>
      <c r="B60" s="25">
        <v>36</v>
      </c>
      <c r="C60" s="354">
        <v>14.998543725206201</v>
      </c>
      <c r="D60" s="323">
        <v>80</v>
      </c>
      <c r="E60" s="354">
        <v>33.227462698448598</v>
      </c>
      <c r="F60" s="323">
        <v>116</v>
      </c>
      <c r="G60" s="26">
        <v>24.127058079652599</v>
      </c>
    </row>
    <row r="61" spans="1:7" s="23" customFormat="1" ht="15" customHeight="1" x14ac:dyDescent="0.25">
      <c r="A61" s="232" t="s">
        <v>213</v>
      </c>
      <c r="B61" s="25">
        <v>4</v>
      </c>
      <c r="C61" s="354">
        <v>15.9356461800117</v>
      </c>
      <c r="D61" s="323">
        <v>5</v>
      </c>
      <c r="E61" s="354">
        <v>18.3472496017712</v>
      </c>
      <c r="F61" s="323">
        <v>9</v>
      </c>
      <c r="G61" s="26">
        <v>17.190991920233898</v>
      </c>
    </row>
    <row r="62" spans="1:7" s="23" customFormat="1" ht="15" customHeight="1" x14ac:dyDescent="0.25">
      <c r="A62" s="232" t="s">
        <v>214</v>
      </c>
      <c r="B62" s="25">
        <v>26</v>
      </c>
      <c r="C62" s="354">
        <v>6.1297229465144998</v>
      </c>
      <c r="D62" s="323">
        <v>120</v>
      </c>
      <c r="E62" s="354">
        <v>28.757925559046502</v>
      </c>
      <c r="F62" s="323">
        <v>146</v>
      </c>
      <c r="G62" s="26">
        <v>17.3512280747624</v>
      </c>
    </row>
    <row r="63" spans="1:7" s="23" customFormat="1" ht="15" customHeight="1" x14ac:dyDescent="0.25">
      <c r="A63" s="232" t="s">
        <v>215</v>
      </c>
      <c r="B63" s="25">
        <v>9</v>
      </c>
      <c r="C63" s="354">
        <v>7.8411208051109202</v>
      </c>
      <c r="D63" s="323">
        <v>50</v>
      </c>
      <c r="E63" s="354">
        <v>46.755849806506497</v>
      </c>
      <c r="F63" s="323">
        <v>60</v>
      </c>
      <c r="G63" s="26">
        <v>27.061402321868201</v>
      </c>
    </row>
    <row r="64" spans="1:7" s="23" customFormat="1" ht="15" customHeight="1" x14ac:dyDescent="0.25">
      <c r="A64" s="232" t="s">
        <v>216</v>
      </c>
      <c r="B64" s="25">
        <v>33</v>
      </c>
      <c r="C64" s="354">
        <v>84.129351663395298</v>
      </c>
      <c r="D64" s="323">
        <v>42</v>
      </c>
      <c r="E64" s="354">
        <v>105.359040429199</v>
      </c>
      <c r="F64" s="323">
        <v>75</v>
      </c>
      <c r="G64" s="26">
        <v>94.829875203883901</v>
      </c>
    </row>
    <row r="65" spans="1:11" s="82" customFormat="1" ht="24.95" customHeight="1" x14ac:dyDescent="0.25">
      <c r="A65" s="28" t="s">
        <v>217</v>
      </c>
    </row>
    <row r="66" spans="1:11" s="82" customFormat="1" ht="15.95" customHeight="1" x14ac:dyDescent="0.25">
      <c r="A66" s="30" t="s">
        <v>623</v>
      </c>
      <c r="H66" s="397"/>
      <c r="I66" s="397"/>
      <c r="J66" s="397"/>
    </row>
    <row r="67" spans="1:11" s="397" customFormat="1" ht="15.95" customHeight="1" x14ac:dyDescent="0.25">
      <c r="A67" s="30" t="s">
        <v>231</v>
      </c>
      <c r="B67" s="82"/>
      <c r="C67" s="82"/>
      <c r="D67" s="82"/>
      <c r="E67" s="82"/>
      <c r="F67" s="82"/>
      <c r="G67" s="82"/>
    </row>
    <row r="68" spans="1:11" s="397" customFormat="1" ht="15.95" customHeight="1" x14ac:dyDescent="0.25">
      <c r="A68" s="30" t="s">
        <v>784</v>
      </c>
      <c r="B68" s="82"/>
      <c r="C68" s="82"/>
      <c r="D68" s="82"/>
      <c r="E68" s="82"/>
      <c r="F68" s="82"/>
      <c r="G68" s="82"/>
    </row>
    <row r="69" spans="1:11" s="397" customFormat="1" ht="15.95" customHeight="1" x14ac:dyDescent="0.25">
      <c r="A69" s="97" t="s">
        <v>790</v>
      </c>
      <c r="B69" s="82"/>
      <c r="C69" s="82"/>
      <c r="D69" s="82"/>
      <c r="E69" s="82"/>
      <c r="F69" s="82"/>
      <c r="G69" s="82"/>
    </row>
    <row r="70" spans="1:11" s="397" customFormat="1" ht="15.95" customHeight="1" x14ac:dyDescent="0.25">
      <c r="A70" s="90" t="s">
        <v>791</v>
      </c>
      <c r="B70" s="82"/>
      <c r="C70" s="82"/>
      <c r="D70" s="82"/>
      <c r="E70" s="82"/>
      <c r="F70" s="82"/>
      <c r="G70" s="82"/>
    </row>
    <row r="71" spans="1:11" s="397" customFormat="1" ht="15.95" customHeight="1" x14ac:dyDescent="0.25">
      <c r="A71" s="90" t="s">
        <v>778</v>
      </c>
      <c r="B71" s="82"/>
      <c r="C71" s="82"/>
      <c r="D71" s="82"/>
      <c r="E71" s="82"/>
      <c r="F71" s="82"/>
      <c r="G71" s="82"/>
    </row>
    <row r="72" spans="1:11" s="397" customFormat="1" ht="15.95" customHeight="1" x14ac:dyDescent="0.25">
      <c r="A72" s="30" t="s">
        <v>219</v>
      </c>
      <c r="B72" s="82"/>
      <c r="C72" s="82"/>
      <c r="D72" s="82"/>
      <c r="E72" s="82"/>
      <c r="F72" s="82"/>
      <c r="G72" s="82"/>
    </row>
    <row r="73" spans="1:11" s="397" customFormat="1" ht="15.95" customHeight="1" x14ac:dyDescent="0.25">
      <c r="A73" s="69" t="s">
        <v>792</v>
      </c>
      <c r="B73" s="82"/>
      <c r="C73" s="82"/>
      <c r="D73" s="82"/>
      <c r="E73" s="82"/>
      <c r="F73" s="82"/>
      <c r="G73" s="82"/>
    </row>
    <row r="74" spans="1:11" s="397" customFormat="1" ht="13.5" customHeight="1" x14ac:dyDescent="0.25">
      <c r="A74" s="69" t="s">
        <v>793</v>
      </c>
      <c r="B74" s="82"/>
      <c r="C74" s="82"/>
      <c r="D74" s="82"/>
      <c r="E74" s="82"/>
      <c r="F74" s="82"/>
      <c r="G74" s="82"/>
    </row>
    <row r="75" spans="1:11" s="397" customFormat="1" ht="15.95" customHeight="1" x14ac:dyDescent="0.25">
      <c r="A75" s="69" t="s">
        <v>235</v>
      </c>
      <c r="B75" s="398"/>
      <c r="C75" s="398"/>
      <c r="D75" s="398"/>
      <c r="E75" s="398"/>
      <c r="F75" s="398"/>
      <c r="G75" s="398"/>
    </row>
    <row r="76" spans="1:11" s="397" customFormat="1" ht="13.5" customHeight="1" x14ac:dyDescent="0.25">
      <c r="A76" s="72" t="s">
        <v>794</v>
      </c>
      <c r="B76" s="82"/>
      <c r="C76" s="82"/>
      <c r="D76" s="82"/>
      <c r="E76" s="82"/>
      <c r="F76" s="82"/>
      <c r="G76" s="82"/>
    </row>
    <row r="77" spans="1:11" ht="15.75" x14ac:dyDescent="0.25">
      <c r="A77" s="68" t="s">
        <v>140</v>
      </c>
      <c r="K77" s="34"/>
    </row>
    <row r="79" spans="1:11" ht="15.75" x14ac:dyDescent="0.25">
      <c r="A79" s="277"/>
    </row>
  </sheetData>
  <sheetProtection algorithmName="SHA-512" hashValue="YDgOp6OdFaF0U3hqN3ejHejghNkHO/eGCLZrmnWoNcbM2hC9K+oUcMLNNNGJCzuiWtGS3LoSZb1mqjR3TG560Q==" saltValue="MaJAfD6rKk63mb5XV492JA==" spinCount="100000" sheet="1" objects="1" scenarios="1"/>
  <hyperlinks>
    <hyperlink ref="A77" location="'Table of Contents'!A1" display="Click here to return to the Table of Contents" xr:uid="{6240B8BB-407B-4DC7-9F21-8954B66E53E9}"/>
  </hyperlinks>
  <printOptions horizontalCentered="1"/>
  <pageMargins left="0.25" right="0.25" top="0.3" bottom="0.1" header="0.3" footer="0"/>
  <pageSetup scale="65" orientation="portrait" r:id="rId1"/>
  <tableParts count="1">
    <tablePart r:id="rId2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48EC1-A600-4260-B9F8-3892EDCE8E93}">
  <sheetPr codeName="Sheet51">
    <pageSetUpPr fitToPage="1"/>
  </sheetPr>
  <dimension ref="A1:I56"/>
  <sheetViews>
    <sheetView zoomScaleNormal="100" workbookViewId="0"/>
  </sheetViews>
  <sheetFormatPr defaultRowHeight="12.75" x14ac:dyDescent="0.2"/>
  <cols>
    <col min="1" max="1" width="30.7109375" style="32" customWidth="1"/>
    <col min="2" max="7" width="10.7109375" style="32" customWidth="1"/>
    <col min="8" max="8" width="16.7109375" style="32" customWidth="1"/>
    <col min="9" max="9" width="15.28515625" style="32" customWidth="1"/>
    <col min="10" max="16384" width="9.140625" style="32"/>
  </cols>
  <sheetData>
    <row r="1" spans="1:8" ht="21" x14ac:dyDescent="0.2">
      <c r="A1" s="35" t="s">
        <v>711</v>
      </c>
    </row>
    <row r="2" spans="1:8" ht="35.1" customHeight="1" x14ac:dyDescent="0.2">
      <c r="A2" s="35" t="s">
        <v>499</v>
      </c>
    </row>
    <row r="3" spans="1:8" s="83" customFormat="1" ht="38.1" customHeight="1" thickBot="1" x14ac:dyDescent="0.35">
      <c r="A3" s="356" t="s">
        <v>386</v>
      </c>
      <c r="B3" s="329" t="s">
        <v>228</v>
      </c>
      <c r="C3" s="41" t="s">
        <v>229</v>
      </c>
      <c r="D3" s="329" t="s">
        <v>224</v>
      </c>
      <c r="E3" s="41" t="s">
        <v>225</v>
      </c>
      <c r="F3" s="329" t="s">
        <v>226</v>
      </c>
      <c r="G3" s="41" t="s">
        <v>227</v>
      </c>
      <c r="H3" s="329" t="s">
        <v>238</v>
      </c>
    </row>
    <row r="4" spans="1:8" s="23" customFormat="1" ht="15" customHeight="1" x14ac:dyDescent="0.25">
      <c r="A4" s="357" t="s">
        <v>239</v>
      </c>
      <c r="B4" s="330">
        <v>15136</v>
      </c>
      <c r="C4" s="45">
        <v>38.046957375819701</v>
      </c>
      <c r="D4" s="330">
        <v>2818</v>
      </c>
      <c r="E4" s="45">
        <v>14.080767946624</v>
      </c>
      <c r="F4" s="330">
        <v>12286</v>
      </c>
      <c r="G4" s="45">
        <v>62.146845206004599</v>
      </c>
      <c r="H4" s="330">
        <v>32</v>
      </c>
    </row>
    <row r="5" spans="1:8" s="23" customFormat="1" ht="15.75" x14ac:dyDescent="0.25">
      <c r="A5" s="358" t="s">
        <v>240</v>
      </c>
      <c r="B5" s="331">
        <v>6</v>
      </c>
      <c r="C5" s="355">
        <v>8.0970599198600196E-2</v>
      </c>
      <c r="D5" s="331">
        <v>4</v>
      </c>
      <c r="E5" s="355">
        <v>0.11033439539214</v>
      </c>
      <c r="F5" s="331">
        <v>2</v>
      </c>
      <c r="G5" s="355">
        <v>5.2843588464035501E-2</v>
      </c>
      <c r="H5" s="331">
        <v>0</v>
      </c>
    </row>
    <row r="6" spans="1:8" s="23" customFormat="1" ht="15.75" x14ac:dyDescent="0.25">
      <c r="A6" s="359" t="s">
        <v>241</v>
      </c>
      <c r="B6" s="331">
        <v>420</v>
      </c>
      <c r="C6" s="355">
        <v>15.2108185605257</v>
      </c>
      <c r="D6" s="331">
        <v>139</v>
      </c>
      <c r="E6" s="355">
        <v>10.263169012266101</v>
      </c>
      <c r="F6" s="331">
        <v>280</v>
      </c>
      <c r="G6" s="355">
        <v>19.902829894912699</v>
      </c>
      <c r="H6" s="331">
        <v>1</v>
      </c>
    </row>
    <row r="7" spans="1:8" s="23" customFormat="1" ht="15.75" x14ac:dyDescent="0.25">
      <c r="A7" s="359" t="s">
        <v>242</v>
      </c>
      <c r="B7" s="331">
        <v>1756</v>
      </c>
      <c r="C7" s="355">
        <v>58.1875096398417</v>
      </c>
      <c r="D7" s="331">
        <v>462</v>
      </c>
      <c r="E7" s="355">
        <v>31.641520947981601</v>
      </c>
      <c r="F7" s="331">
        <v>1290</v>
      </c>
      <c r="G7" s="355">
        <v>82.813183787858506</v>
      </c>
      <c r="H7" s="331">
        <v>4</v>
      </c>
    </row>
    <row r="8" spans="1:8" s="23" customFormat="1" ht="15.75" x14ac:dyDescent="0.25">
      <c r="A8" s="359" t="s">
        <v>243</v>
      </c>
      <c r="B8" s="331">
        <v>2896</v>
      </c>
      <c r="C8" s="355">
        <v>103.85915818639501</v>
      </c>
      <c r="D8" s="331">
        <v>598</v>
      </c>
      <c r="E8" s="355">
        <v>44.275471974123199</v>
      </c>
      <c r="F8" s="331">
        <v>2293</v>
      </c>
      <c r="G8" s="355">
        <v>159.48457411318199</v>
      </c>
      <c r="H8" s="331">
        <v>5</v>
      </c>
    </row>
    <row r="9" spans="1:8" s="23" customFormat="1" ht="15.75" x14ac:dyDescent="0.25">
      <c r="A9" s="359" t="s">
        <v>244</v>
      </c>
      <c r="B9" s="331">
        <v>2799</v>
      </c>
      <c r="C9" s="355">
        <v>106.900410034225</v>
      </c>
      <c r="D9" s="331">
        <v>564</v>
      </c>
      <c r="E9" s="355">
        <v>43.931246121649302</v>
      </c>
      <c r="F9" s="331">
        <v>2227</v>
      </c>
      <c r="G9" s="355">
        <v>166.87890849250499</v>
      </c>
      <c r="H9" s="331">
        <v>8</v>
      </c>
    </row>
    <row r="10" spans="1:8" s="23" customFormat="1" ht="15.75" x14ac:dyDescent="0.25">
      <c r="A10" s="359" t="s">
        <v>245</v>
      </c>
      <c r="B10" s="331">
        <v>3692</v>
      </c>
      <c r="C10" s="355">
        <v>70.529583388849403</v>
      </c>
      <c r="D10" s="331">
        <v>694</v>
      </c>
      <c r="E10" s="355">
        <v>26.941400742346499</v>
      </c>
      <c r="F10" s="331">
        <v>2992</v>
      </c>
      <c r="G10" s="355">
        <v>112.53528117855301</v>
      </c>
      <c r="H10" s="331">
        <v>6</v>
      </c>
    </row>
    <row r="11" spans="1:8" s="23" customFormat="1" ht="15.75" x14ac:dyDescent="0.25">
      <c r="A11" s="359" t="s">
        <v>246</v>
      </c>
      <c r="B11" s="331">
        <v>3567</v>
      </c>
      <c r="C11" s="355">
        <v>22.360972302073801</v>
      </c>
      <c r="D11" s="331">
        <v>357</v>
      </c>
      <c r="E11" s="355">
        <v>4.2688614419243303</v>
      </c>
      <c r="F11" s="331">
        <v>3202</v>
      </c>
      <c r="G11" s="355">
        <v>42.192565872286401</v>
      </c>
      <c r="H11" s="331">
        <v>8</v>
      </c>
    </row>
    <row r="12" spans="1:8" s="23" customFormat="1" ht="16.5" thickBot="1" x14ac:dyDescent="0.3">
      <c r="A12" s="359" t="s">
        <v>247</v>
      </c>
      <c r="B12" s="331">
        <v>0</v>
      </c>
      <c r="C12" s="290" t="s">
        <v>248</v>
      </c>
      <c r="D12" s="331">
        <v>0</v>
      </c>
      <c r="E12" s="290" t="s">
        <v>248</v>
      </c>
      <c r="F12" s="331">
        <v>0</v>
      </c>
      <c r="G12" s="290" t="s">
        <v>248</v>
      </c>
      <c r="H12" s="331">
        <v>0</v>
      </c>
    </row>
    <row r="13" spans="1:8" s="23" customFormat="1" ht="15" customHeight="1" x14ac:dyDescent="0.25">
      <c r="A13" s="360" t="s">
        <v>548</v>
      </c>
      <c r="B13" s="332">
        <v>1980</v>
      </c>
      <c r="C13" s="53">
        <v>83.439414269335103</v>
      </c>
      <c r="D13" s="332">
        <v>431</v>
      </c>
      <c r="E13" s="53">
        <v>36.632611692747098</v>
      </c>
      <c r="F13" s="332">
        <v>1544</v>
      </c>
      <c r="G13" s="53">
        <v>129.050379040498</v>
      </c>
      <c r="H13" s="332">
        <v>5</v>
      </c>
    </row>
    <row r="14" spans="1:8" s="23" customFormat="1" ht="15.75" x14ac:dyDescent="0.25">
      <c r="A14" s="361" t="s">
        <v>549</v>
      </c>
      <c r="B14" s="331">
        <v>62</v>
      </c>
      <c r="C14" s="355">
        <v>39.695329134094798</v>
      </c>
      <c r="D14" s="331">
        <v>27</v>
      </c>
      <c r="E14" s="355">
        <v>36.003186193545801</v>
      </c>
      <c r="F14" s="331">
        <v>35</v>
      </c>
      <c r="G14" s="355">
        <v>43.105413342725797</v>
      </c>
      <c r="H14" s="331">
        <v>0</v>
      </c>
    </row>
    <row r="15" spans="1:8" s="23" customFormat="1" ht="15" customHeight="1" x14ac:dyDescent="0.25">
      <c r="A15" s="285" t="s">
        <v>550</v>
      </c>
      <c r="B15" s="331">
        <v>261</v>
      </c>
      <c r="C15" s="355">
        <v>138.30148672713301</v>
      </c>
      <c r="D15" s="331">
        <v>84</v>
      </c>
      <c r="E15" s="355">
        <v>95.189676439821596</v>
      </c>
      <c r="F15" s="331">
        <v>176</v>
      </c>
      <c r="G15" s="355">
        <v>175.17094856059799</v>
      </c>
      <c r="H15" s="331">
        <v>1</v>
      </c>
    </row>
    <row r="16" spans="1:8" s="23" customFormat="1" ht="15.75" x14ac:dyDescent="0.25">
      <c r="A16" s="285" t="s">
        <v>551</v>
      </c>
      <c r="B16" s="331">
        <v>463</v>
      </c>
      <c r="C16" s="355">
        <v>237.76178697721099</v>
      </c>
      <c r="D16" s="331">
        <v>108</v>
      </c>
      <c r="E16" s="355">
        <v>120.209786418165</v>
      </c>
      <c r="F16" s="331">
        <v>354</v>
      </c>
      <c r="G16" s="355">
        <v>337.49710897929998</v>
      </c>
      <c r="H16" s="331">
        <v>1</v>
      </c>
    </row>
    <row r="17" spans="1:8" s="23" customFormat="1" ht="15.75" x14ac:dyDescent="0.25">
      <c r="A17" s="285" t="s">
        <v>552</v>
      </c>
      <c r="B17" s="331">
        <v>415</v>
      </c>
      <c r="C17" s="355">
        <v>240.21456219900799</v>
      </c>
      <c r="D17" s="331">
        <v>83</v>
      </c>
      <c r="E17" s="355">
        <v>99.436355555468595</v>
      </c>
      <c r="F17" s="331">
        <v>332</v>
      </c>
      <c r="G17" s="355">
        <v>371.81491129385398</v>
      </c>
      <c r="H17" s="331">
        <v>0</v>
      </c>
    </row>
    <row r="18" spans="1:8" s="23" customFormat="1" ht="15.75" x14ac:dyDescent="0.25">
      <c r="A18" s="285" t="s">
        <v>553</v>
      </c>
      <c r="B18" s="331">
        <v>406</v>
      </c>
      <c r="C18" s="355">
        <v>131.33732380429299</v>
      </c>
      <c r="D18" s="331">
        <v>85</v>
      </c>
      <c r="E18" s="355">
        <v>58.584965475044598</v>
      </c>
      <c r="F18" s="331">
        <v>321</v>
      </c>
      <c r="G18" s="355">
        <v>195.68488073979501</v>
      </c>
      <c r="H18" s="331">
        <v>0</v>
      </c>
    </row>
    <row r="19" spans="1:8" s="23" customFormat="1" ht="16.5" thickBot="1" x14ac:dyDescent="0.3">
      <c r="A19" s="285" t="s">
        <v>554</v>
      </c>
      <c r="B19" s="331">
        <v>373</v>
      </c>
      <c r="C19" s="355">
        <v>39.375544214024004</v>
      </c>
      <c r="D19" s="331">
        <v>44</v>
      </c>
      <c r="E19" s="355">
        <v>8.8614054470324302</v>
      </c>
      <c r="F19" s="331">
        <v>326</v>
      </c>
      <c r="G19" s="355">
        <v>72.323380953958605</v>
      </c>
      <c r="H19" s="331">
        <v>3</v>
      </c>
    </row>
    <row r="20" spans="1:8" s="23" customFormat="1" ht="15" customHeight="1" x14ac:dyDescent="0.25">
      <c r="A20" s="51" t="s">
        <v>555</v>
      </c>
      <c r="B20" s="332">
        <v>5924</v>
      </c>
      <c r="C20" s="53">
        <v>38.244402506814403</v>
      </c>
      <c r="D20" s="332">
        <v>989</v>
      </c>
      <c r="E20" s="53">
        <v>12.8859116038333</v>
      </c>
      <c r="F20" s="332">
        <v>4925</v>
      </c>
      <c r="G20" s="53">
        <v>63.021448829644498</v>
      </c>
      <c r="H20" s="332">
        <v>10</v>
      </c>
    </row>
    <row r="21" spans="1:8" s="23" customFormat="1" ht="15.75" x14ac:dyDescent="0.25">
      <c r="A21" s="285" t="s">
        <v>556</v>
      </c>
      <c r="B21" s="331">
        <v>186</v>
      </c>
      <c r="C21" s="355">
        <v>13.739332458892701</v>
      </c>
      <c r="D21" s="331">
        <v>54</v>
      </c>
      <c r="E21" s="355">
        <v>8.0887209996307199</v>
      </c>
      <c r="F21" s="331">
        <v>132</v>
      </c>
      <c r="G21" s="355">
        <v>19.2368988029551</v>
      </c>
      <c r="H21" s="331">
        <v>0</v>
      </c>
    </row>
    <row r="22" spans="1:8" s="23" customFormat="1" ht="15.75" x14ac:dyDescent="0.25">
      <c r="A22" s="285" t="s">
        <v>557</v>
      </c>
      <c r="B22" s="331">
        <v>814</v>
      </c>
      <c r="C22" s="355">
        <v>59.0830428599185</v>
      </c>
      <c r="D22" s="331">
        <v>174</v>
      </c>
      <c r="E22" s="355">
        <v>25.9918659487737</v>
      </c>
      <c r="F22" s="331">
        <v>639</v>
      </c>
      <c r="G22" s="355">
        <v>90.218345846276506</v>
      </c>
      <c r="H22" s="331">
        <v>1</v>
      </c>
    </row>
    <row r="23" spans="1:8" s="23" customFormat="1" ht="15.75" x14ac:dyDescent="0.25">
      <c r="A23" s="285" t="s">
        <v>558</v>
      </c>
      <c r="B23" s="331">
        <v>1244</v>
      </c>
      <c r="C23" s="355">
        <v>99.105147860786204</v>
      </c>
      <c r="D23" s="331">
        <v>224</v>
      </c>
      <c r="E23" s="355">
        <v>37.085083822250702</v>
      </c>
      <c r="F23" s="331">
        <v>1019</v>
      </c>
      <c r="G23" s="355">
        <v>156.47648903088401</v>
      </c>
      <c r="H23" s="331">
        <v>1</v>
      </c>
    </row>
    <row r="24" spans="1:8" s="23" customFormat="1" ht="15.75" x14ac:dyDescent="0.25">
      <c r="A24" s="285" t="s">
        <v>559</v>
      </c>
      <c r="B24" s="331">
        <v>1140</v>
      </c>
      <c r="C24" s="355">
        <v>100.84337510172401</v>
      </c>
      <c r="D24" s="331">
        <v>217</v>
      </c>
      <c r="E24" s="355">
        <v>40.260620654973998</v>
      </c>
      <c r="F24" s="331">
        <v>917</v>
      </c>
      <c r="G24" s="355">
        <v>155.03542594840101</v>
      </c>
      <c r="H24" s="331">
        <v>6</v>
      </c>
    </row>
    <row r="25" spans="1:8" s="23" customFormat="1" ht="15.75" x14ac:dyDescent="0.25">
      <c r="A25" s="285" t="s">
        <v>560</v>
      </c>
      <c r="B25" s="331">
        <v>1448</v>
      </c>
      <c r="C25" s="355">
        <v>65.797280694245401</v>
      </c>
      <c r="D25" s="331">
        <v>219</v>
      </c>
      <c r="E25" s="355">
        <v>20.627598412354502</v>
      </c>
      <c r="F25" s="331">
        <v>1227</v>
      </c>
      <c r="G25" s="355">
        <v>107.724711336083</v>
      </c>
      <c r="H25" s="331">
        <v>2</v>
      </c>
    </row>
    <row r="26" spans="1:8" s="23" customFormat="1" ht="16.5" thickBot="1" x14ac:dyDescent="0.3">
      <c r="A26" s="285" t="s">
        <v>561</v>
      </c>
      <c r="B26" s="331">
        <v>1087</v>
      </c>
      <c r="C26" s="355">
        <v>23.340218599475399</v>
      </c>
      <c r="D26" s="331">
        <v>97</v>
      </c>
      <c r="E26" s="355">
        <v>4.0282010146633302</v>
      </c>
      <c r="F26" s="331">
        <v>990</v>
      </c>
      <c r="G26" s="355">
        <v>44.016152139778598</v>
      </c>
      <c r="H26" s="331">
        <v>0</v>
      </c>
    </row>
    <row r="27" spans="1:8" s="23" customFormat="1" ht="15" customHeight="1" x14ac:dyDescent="0.25">
      <c r="A27" s="51" t="s">
        <v>562</v>
      </c>
      <c r="B27" s="332">
        <v>4382</v>
      </c>
      <c r="C27" s="53">
        <v>30.084981795142198</v>
      </c>
      <c r="D27" s="332">
        <v>846</v>
      </c>
      <c r="E27" s="53">
        <v>11.565905487275501</v>
      </c>
      <c r="F27" s="332">
        <v>3529</v>
      </c>
      <c r="G27" s="53">
        <v>48.670461623520801</v>
      </c>
      <c r="H27" s="332">
        <v>7</v>
      </c>
    </row>
    <row r="28" spans="1:8" s="23" customFormat="1" ht="15.75" x14ac:dyDescent="0.25">
      <c r="A28" s="285" t="s">
        <v>563</v>
      </c>
      <c r="B28" s="331">
        <v>71</v>
      </c>
      <c r="C28" s="355">
        <v>9.1783360340792797</v>
      </c>
      <c r="D28" s="331">
        <v>25</v>
      </c>
      <c r="E28" s="355">
        <v>6.6427045037530901</v>
      </c>
      <c r="F28" s="331">
        <v>45</v>
      </c>
      <c r="G28" s="355">
        <v>11.329078069164</v>
      </c>
      <c r="H28" s="331">
        <v>1</v>
      </c>
    </row>
    <row r="29" spans="1:8" s="23" customFormat="1" ht="15.75" x14ac:dyDescent="0.25">
      <c r="A29" s="285" t="s">
        <v>616</v>
      </c>
      <c r="B29" s="331">
        <v>329</v>
      </c>
      <c r="C29" s="355">
        <v>36.270747092616503</v>
      </c>
      <c r="D29" s="331">
        <v>112</v>
      </c>
      <c r="E29" s="355">
        <v>25.7201298529144</v>
      </c>
      <c r="F29" s="331">
        <v>216</v>
      </c>
      <c r="G29" s="355">
        <v>45.8005095588912</v>
      </c>
      <c r="H29" s="331">
        <v>1</v>
      </c>
    </row>
    <row r="30" spans="1:8" s="23" customFormat="1" ht="15.75" x14ac:dyDescent="0.25">
      <c r="A30" s="285" t="s">
        <v>565</v>
      </c>
      <c r="B30" s="331">
        <v>595</v>
      </c>
      <c r="C30" s="355">
        <v>71.378229209129898</v>
      </c>
      <c r="D30" s="331">
        <v>153</v>
      </c>
      <c r="E30" s="355">
        <v>37.677890628238302</v>
      </c>
      <c r="F30" s="331">
        <v>441</v>
      </c>
      <c r="G30" s="355">
        <v>103.154560703379</v>
      </c>
      <c r="H30" s="331">
        <v>1</v>
      </c>
    </row>
    <row r="31" spans="1:8" s="23" customFormat="1" ht="15.75" x14ac:dyDescent="0.25">
      <c r="A31" s="285" t="s">
        <v>566</v>
      </c>
      <c r="B31" s="331">
        <v>729</v>
      </c>
      <c r="C31" s="355">
        <v>88.671426936803897</v>
      </c>
      <c r="D31" s="331">
        <v>172</v>
      </c>
      <c r="E31" s="355">
        <v>42.323160498143103</v>
      </c>
      <c r="F31" s="331">
        <v>557</v>
      </c>
      <c r="G31" s="355">
        <v>133.97814688014199</v>
      </c>
      <c r="H31" s="331">
        <v>0</v>
      </c>
    </row>
    <row r="32" spans="1:8" s="23" customFormat="1" ht="15.75" x14ac:dyDescent="0.25">
      <c r="A32" s="285" t="s">
        <v>567</v>
      </c>
      <c r="B32" s="331">
        <v>1121</v>
      </c>
      <c r="C32" s="355">
        <v>66.357438338484897</v>
      </c>
      <c r="D32" s="331">
        <v>242</v>
      </c>
      <c r="E32" s="355">
        <v>29.534478339130899</v>
      </c>
      <c r="F32" s="331">
        <v>877</v>
      </c>
      <c r="G32" s="355">
        <v>100.809866191027</v>
      </c>
      <c r="H32" s="331">
        <v>2</v>
      </c>
    </row>
    <row r="33" spans="1:9" s="23" customFormat="1" ht="16.5" thickBot="1" x14ac:dyDescent="0.3">
      <c r="A33" s="285" t="s">
        <v>568</v>
      </c>
      <c r="B33" s="331">
        <v>1537</v>
      </c>
      <c r="C33" s="355">
        <v>20.912591704427399</v>
      </c>
      <c r="D33" s="331">
        <v>142</v>
      </c>
      <c r="E33" s="355">
        <v>3.73671689076299</v>
      </c>
      <c r="F33" s="331">
        <v>1393</v>
      </c>
      <c r="G33" s="355">
        <v>39.2448348857979</v>
      </c>
      <c r="H33" s="331">
        <v>2</v>
      </c>
    </row>
    <row r="34" spans="1:9" s="23" customFormat="1" ht="15" customHeight="1" x14ac:dyDescent="0.25">
      <c r="A34" s="51" t="s">
        <v>569</v>
      </c>
      <c r="B34" s="332">
        <v>2850</v>
      </c>
      <c r="C34" s="53" t="s">
        <v>248</v>
      </c>
      <c r="D34" s="332">
        <v>552</v>
      </c>
      <c r="E34" s="53" t="s">
        <v>248</v>
      </c>
      <c r="F34" s="332">
        <v>2288</v>
      </c>
      <c r="G34" s="53" t="s">
        <v>248</v>
      </c>
      <c r="H34" s="332">
        <v>10</v>
      </c>
    </row>
    <row r="35" spans="1:9" s="23" customFormat="1" ht="15.75" x14ac:dyDescent="0.25">
      <c r="A35" s="285" t="s">
        <v>570</v>
      </c>
      <c r="B35" s="331">
        <v>1</v>
      </c>
      <c r="C35" s="355" t="s">
        <v>248</v>
      </c>
      <c r="D35" s="331">
        <v>0</v>
      </c>
      <c r="E35" s="355" t="s">
        <v>248</v>
      </c>
      <c r="F35" s="331">
        <v>1</v>
      </c>
      <c r="G35" s="355" t="s">
        <v>248</v>
      </c>
      <c r="H35" s="331">
        <v>0</v>
      </c>
    </row>
    <row r="36" spans="1:9" s="23" customFormat="1" ht="15.75" x14ac:dyDescent="0.25">
      <c r="A36" s="285" t="s">
        <v>571</v>
      </c>
      <c r="B36" s="331">
        <v>101</v>
      </c>
      <c r="C36" s="355" t="s">
        <v>248</v>
      </c>
      <c r="D36" s="331">
        <v>33</v>
      </c>
      <c r="E36" s="355" t="s">
        <v>248</v>
      </c>
      <c r="F36" s="331">
        <v>68</v>
      </c>
      <c r="G36" s="355" t="s">
        <v>248</v>
      </c>
      <c r="H36" s="331">
        <v>0</v>
      </c>
    </row>
    <row r="37" spans="1:9" s="23" customFormat="1" ht="15.75" x14ac:dyDescent="0.25">
      <c r="A37" s="285" t="s">
        <v>572</v>
      </c>
      <c r="B37" s="331">
        <v>352</v>
      </c>
      <c r="C37" s="355" t="s">
        <v>248</v>
      </c>
      <c r="D37" s="331">
        <v>92</v>
      </c>
      <c r="E37" s="355" t="s">
        <v>248</v>
      </c>
      <c r="F37" s="331">
        <v>259</v>
      </c>
      <c r="G37" s="355" t="s">
        <v>248</v>
      </c>
      <c r="H37" s="331">
        <v>1</v>
      </c>
    </row>
    <row r="38" spans="1:9" s="23" customFormat="1" ht="15.75" x14ac:dyDescent="0.25">
      <c r="A38" s="285" t="s">
        <v>573</v>
      </c>
      <c r="B38" s="331">
        <v>594</v>
      </c>
      <c r="C38" s="355" t="s">
        <v>248</v>
      </c>
      <c r="D38" s="331">
        <v>113</v>
      </c>
      <c r="E38" s="355" t="s">
        <v>248</v>
      </c>
      <c r="F38" s="331">
        <v>479</v>
      </c>
      <c r="G38" s="355" t="s">
        <v>248</v>
      </c>
      <c r="H38" s="331">
        <v>2</v>
      </c>
    </row>
    <row r="39" spans="1:9" s="23" customFormat="1" ht="15.75" x14ac:dyDescent="0.25">
      <c r="A39" s="285" t="s">
        <v>574</v>
      </c>
      <c r="B39" s="331">
        <v>515</v>
      </c>
      <c r="C39" s="355" t="s">
        <v>248</v>
      </c>
      <c r="D39" s="331">
        <v>92</v>
      </c>
      <c r="E39" s="355" t="s">
        <v>248</v>
      </c>
      <c r="F39" s="331">
        <v>421</v>
      </c>
      <c r="G39" s="355" t="s">
        <v>248</v>
      </c>
      <c r="H39" s="331">
        <v>2</v>
      </c>
    </row>
    <row r="40" spans="1:9" s="23" customFormat="1" ht="15.75" x14ac:dyDescent="0.25">
      <c r="A40" s="285" t="s">
        <v>575</v>
      </c>
      <c r="B40" s="331">
        <v>717</v>
      </c>
      <c r="C40" s="355" t="s">
        <v>248</v>
      </c>
      <c r="D40" s="331">
        <v>148</v>
      </c>
      <c r="E40" s="355" t="s">
        <v>248</v>
      </c>
      <c r="F40" s="331">
        <v>567</v>
      </c>
      <c r="G40" s="355" t="s">
        <v>248</v>
      </c>
      <c r="H40" s="331">
        <v>2</v>
      </c>
    </row>
    <row r="41" spans="1:9" s="23" customFormat="1" ht="15.75" x14ac:dyDescent="0.25">
      <c r="A41" s="285" t="s">
        <v>576</v>
      </c>
      <c r="B41" s="331">
        <v>570</v>
      </c>
      <c r="C41" s="355" t="s">
        <v>248</v>
      </c>
      <c r="D41" s="331">
        <v>74</v>
      </c>
      <c r="E41" s="355" t="s">
        <v>248</v>
      </c>
      <c r="F41" s="331">
        <v>493</v>
      </c>
      <c r="G41" s="355" t="s">
        <v>248</v>
      </c>
      <c r="H41" s="331">
        <v>3</v>
      </c>
    </row>
    <row r="42" spans="1:9" s="23" customFormat="1" ht="15.75" x14ac:dyDescent="0.25">
      <c r="A42" s="285" t="s">
        <v>577</v>
      </c>
      <c r="B42" s="331">
        <v>0</v>
      </c>
      <c r="C42" s="290" t="s">
        <v>248</v>
      </c>
      <c r="D42" s="331">
        <v>0</v>
      </c>
      <c r="E42" s="290" t="s">
        <v>248</v>
      </c>
      <c r="F42" s="331">
        <v>0</v>
      </c>
      <c r="G42" s="290" t="s">
        <v>248</v>
      </c>
      <c r="H42" s="331">
        <v>0</v>
      </c>
    </row>
    <row r="43" spans="1:9" s="82" customFormat="1" ht="24.95" customHeight="1" x14ac:dyDescent="0.25">
      <c r="A43" s="30" t="s">
        <v>623</v>
      </c>
      <c r="I43" s="397"/>
    </row>
    <row r="44" spans="1:9" s="82" customFormat="1" ht="18" customHeight="1" x14ac:dyDescent="0.25">
      <c r="A44" s="30" t="s">
        <v>625</v>
      </c>
    </row>
    <row r="45" spans="1:9" s="82" customFormat="1" ht="15.95" customHeight="1" x14ac:dyDescent="0.25">
      <c r="A45" s="409" t="s">
        <v>579</v>
      </c>
    </row>
    <row r="46" spans="1:9" s="82" customFormat="1" ht="18" customHeight="1" x14ac:dyDescent="0.25">
      <c r="A46" s="30" t="s">
        <v>785</v>
      </c>
    </row>
    <row r="47" spans="1:9" s="82" customFormat="1" ht="18" customHeight="1" x14ac:dyDescent="0.25">
      <c r="A47" s="97" t="s">
        <v>781</v>
      </c>
    </row>
    <row r="48" spans="1:9" s="82" customFormat="1" ht="18" customHeight="1" x14ac:dyDescent="0.25">
      <c r="A48" s="90" t="s">
        <v>795</v>
      </c>
    </row>
    <row r="49" spans="1:9" s="397" customFormat="1" ht="18" customHeight="1" x14ac:dyDescent="0.25">
      <c r="A49" s="30" t="s">
        <v>219</v>
      </c>
      <c r="B49" s="82"/>
      <c r="C49" s="82"/>
      <c r="D49" s="82"/>
      <c r="E49" s="82"/>
      <c r="F49" s="82"/>
      <c r="G49" s="82"/>
    </row>
    <row r="50" spans="1:9" s="397" customFormat="1" ht="20.100000000000001" customHeight="1" x14ac:dyDescent="0.25">
      <c r="A50" s="69" t="s">
        <v>289</v>
      </c>
      <c r="B50" s="82"/>
      <c r="C50" s="82"/>
      <c r="D50" s="82"/>
      <c r="E50" s="82"/>
      <c r="F50" s="82"/>
      <c r="G50" s="82"/>
    </row>
    <row r="51" spans="1:9" s="397" customFormat="1" ht="14.1" customHeight="1" x14ac:dyDescent="0.25">
      <c r="A51" s="72" t="s">
        <v>290</v>
      </c>
      <c r="B51" s="82"/>
      <c r="C51" s="82"/>
      <c r="D51" s="82"/>
      <c r="E51" s="82"/>
      <c r="F51" s="82"/>
      <c r="G51" s="82"/>
    </row>
    <row r="52" spans="1:9" s="397" customFormat="1" ht="20.100000000000001" customHeight="1" x14ac:dyDescent="0.25">
      <c r="A52" s="69" t="s">
        <v>220</v>
      </c>
      <c r="B52" s="398"/>
      <c r="C52" s="398"/>
      <c r="D52" s="398"/>
      <c r="E52" s="398"/>
      <c r="F52" s="398"/>
      <c r="G52" s="398"/>
    </row>
    <row r="53" spans="1:9" s="397" customFormat="1" ht="14.1" customHeight="1" x14ac:dyDescent="0.25">
      <c r="A53" s="72" t="s">
        <v>221</v>
      </c>
      <c r="B53" s="82"/>
      <c r="C53" s="82"/>
      <c r="D53" s="82"/>
      <c r="E53" s="82"/>
      <c r="F53" s="82"/>
      <c r="G53" s="82"/>
    </row>
    <row r="54" spans="1:9" ht="15.75" x14ac:dyDescent="0.25">
      <c r="A54" s="68" t="s">
        <v>140</v>
      </c>
      <c r="E54" s="33"/>
      <c r="I54" s="34"/>
    </row>
    <row r="56" spans="1:9" ht="15.75" x14ac:dyDescent="0.25">
      <c r="A56" s="23"/>
    </row>
  </sheetData>
  <sheetProtection algorithmName="SHA-512" hashValue="9yhL7/O27Wp0T0cWQ0uaO0IB33IEhf0LCIqt6Ep1FCGwvfij3I7PGfGYq4/JF1L5tKd9TozGcLchOlh8Jn3yzw==" saltValue="VTi27hACBUDndVk3bRjsQA==" spinCount="100000" sheet="1" objects="1" scenarios="1"/>
  <hyperlinks>
    <hyperlink ref="A54" location="'Table of Contents'!A1" display="Click here to return to the Table of Contents" xr:uid="{CBB84731-A634-4BB3-8E28-E5B3C9BC3661}"/>
  </hyperlinks>
  <printOptions horizontalCentered="1"/>
  <pageMargins left="0.4" right="0.4" top="0.3" bottom="0.1" header="0.3" footer="0"/>
  <pageSetup scale="77" orientation="portrait" r:id="rId1"/>
  <headerFooter alignWithMargins="0"/>
  <tableParts count="1">
    <tablePart r:id="rId2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C2A54-2DDD-486D-A4EA-B63EA10356D2}">
  <sheetPr codeName="Sheet52">
    <pageSetUpPr fitToPage="1"/>
  </sheetPr>
  <dimension ref="A1:L77"/>
  <sheetViews>
    <sheetView zoomScaleNormal="100" workbookViewId="0">
      <selection activeCell="L2" sqref="L2"/>
    </sheetView>
  </sheetViews>
  <sheetFormatPr defaultRowHeight="12.75" x14ac:dyDescent="0.2"/>
  <cols>
    <col min="1" max="1" width="23.7109375" style="32" customWidth="1"/>
    <col min="2" max="11" width="10.7109375" style="32" customWidth="1"/>
    <col min="12" max="16384" width="9.140625" style="32"/>
  </cols>
  <sheetData>
    <row r="1" spans="1:11" s="58" customFormat="1" ht="21" customHeight="1" x14ac:dyDescent="0.25">
      <c r="A1" s="11" t="s">
        <v>626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35.1" customHeight="1" x14ac:dyDescent="0.2">
      <c r="A2" s="11" t="s">
        <v>363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18" customFormat="1" ht="38.1" customHeight="1" thickBot="1" x14ac:dyDescent="0.35">
      <c r="A3" s="37" t="s">
        <v>223</v>
      </c>
      <c r="B3" s="321" t="s">
        <v>143</v>
      </c>
      <c r="C3" s="17" t="s">
        <v>144</v>
      </c>
      <c r="D3" s="17" t="s">
        <v>145</v>
      </c>
      <c r="E3" s="17" t="s">
        <v>146</v>
      </c>
      <c r="F3" s="17" t="s">
        <v>147</v>
      </c>
      <c r="G3" s="324" t="s">
        <v>148</v>
      </c>
      <c r="H3" s="17" t="s">
        <v>149</v>
      </c>
      <c r="I3" s="17" t="s">
        <v>150</v>
      </c>
      <c r="J3" s="17" t="s">
        <v>151</v>
      </c>
      <c r="K3" s="17" t="s">
        <v>152</v>
      </c>
    </row>
    <row r="4" spans="1:11" s="23" customFormat="1" ht="18" customHeight="1" x14ac:dyDescent="0.25">
      <c r="A4" s="362" t="s">
        <v>154</v>
      </c>
      <c r="B4" s="322">
        <v>1413</v>
      </c>
      <c r="C4" s="20">
        <v>1818</v>
      </c>
      <c r="D4" s="20">
        <v>2468</v>
      </c>
      <c r="E4" s="20">
        <v>2900</v>
      </c>
      <c r="F4" s="226">
        <v>2818</v>
      </c>
      <c r="G4" s="325">
        <v>7.16304762976009</v>
      </c>
      <c r="H4" s="21">
        <v>9.1615379930923506</v>
      </c>
      <c r="I4" s="21">
        <v>12.3747828240204</v>
      </c>
      <c r="J4" s="21">
        <v>14.5058546465005</v>
      </c>
      <c r="K4" s="21">
        <v>14.080767946624</v>
      </c>
    </row>
    <row r="5" spans="1:11" s="23" customFormat="1" ht="15" customHeight="1" x14ac:dyDescent="0.25">
      <c r="A5" s="363" t="s">
        <v>156</v>
      </c>
      <c r="B5" s="323">
        <v>29</v>
      </c>
      <c r="C5" s="25">
        <v>48</v>
      </c>
      <c r="D5" s="25">
        <v>37</v>
      </c>
      <c r="E5" s="25">
        <v>88</v>
      </c>
      <c r="F5" s="228">
        <v>78</v>
      </c>
      <c r="G5" s="326">
        <v>3.4811638721559399</v>
      </c>
      <c r="H5" s="26">
        <v>5.7130800902439702</v>
      </c>
      <c r="I5" s="26">
        <v>4.3688037847347001</v>
      </c>
      <c r="J5" s="26">
        <v>10.3303072283619</v>
      </c>
      <c r="K5" s="26">
        <v>9.1453003575076899</v>
      </c>
    </row>
    <row r="6" spans="1:11" s="23" customFormat="1" ht="16.5" customHeight="1" x14ac:dyDescent="0.25">
      <c r="A6" s="364" t="s">
        <v>157</v>
      </c>
      <c r="B6" s="323">
        <v>1</v>
      </c>
      <c r="C6" s="25">
        <v>4</v>
      </c>
      <c r="D6" s="25">
        <v>1</v>
      </c>
      <c r="E6" s="25">
        <v>6</v>
      </c>
      <c r="F6" s="228">
        <v>4</v>
      </c>
      <c r="G6" s="326">
        <v>1.62307400784792</v>
      </c>
      <c r="H6" s="26">
        <v>6.4484333415493298</v>
      </c>
      <c r="I6" s="26">
        <v>1.6021094543411001</v>
      </c>
      <c r="J6" s="26">
        <v>9.5686957726812594</v>
      </c>
      <c r="K6" s="26">
        <v>6.3796746758919802</v>
      </c>
    </row>
    <row r="7" spans="1:11" s="23" customFormat="1" ht="15" customHeight="1" x14ac:dyDescent="0.25">
      <c r="A7" s="363" t="s">
        <v>158</v>
      </c>
      <c r="B7" s="323">
        <v>0</v>
      </c>
      <c r="C7" s="25">
        <v>0</v>
      </c>
      <c r="D7" s="25">
        <v>0</v>
      </c>
      <c r="E7" s="25">
        <v>0</v>
      </c>
      <c r="F7" s="228">
        <v>0</v>
      </c>
      <c r="G7" s="326">
        <v>0</v>
      </c>
      <c r="H7" s="26">
        <v>0</v>
      </c>
      <c r="I7" s="26">
        <v>0</v>
      </c>
      <c r="J7" s="26">
        <v>0</v>
      </c>
      <c r="K7" s="26">
        <v>0</v>
      </c>
    </row>
    <row r="8" spans="1:11" s="23" customFormat="1" ht="15" customHeight="1" x14ac:dyDescent="0.25">
      <c r="A8" s="363" t="s">
        <v>159</v>
      </c>
      <c r="B8" s="323" t="s">
        <v>230</v>
      </c>
      <c r="C8" s="25" t="s">
        <v>230</v>
      </c>
      <c r="D8" s="25" t="s">
        <v>230</v>
      </c>
      <c r="E8" s="25" t="s">
        <v>230</v>
      </c>
      <c r="F8" s="228" t="s">
        <v>230</v>
      </c>
      <c r="G8" s="326" t="s">
        <v>230</v>
      </c>
      <c r="H8" s="26" t="s">
        <v>230</v>
      </c>
      <c r="I8" s="26" t="s">
        <v>230</v>
      </c>
      <c r="J8" s="26" t="s">
        <v>230</v>
      </c>
      <c r="K8" s="26" t="s">
        <v>230</v>
      </c>
    </row>
    <row r="9" spans="1:11" s="23" customFormat="1" ht="15" customHeight="1" x14ac:dyDescent="0.25">
      <c r="A9" s="363" t="s">
        <v>160</v>
      </c>
      <c r="B9" s="323">
        <v>11</v>
      </c>
      <c r="C9" s="25">
        <v>19</v>
      </c>
      <c r="D9" s="25">
        <v>38</v>
      </c>
      <c r="E9" s="25">
        <v>32</v>
      </c>
      <c r="F9" s="228">
        <v>55</v>
      </c>
      <c r="G9" s="326">
        <v>9.5845597570304193</v>
      </c>
      <c r="H9" s="26">
        <v>16.4740046803865</v>
      </c>
      <c r="I9" s="26">
        <v>32.909710763704403</v>
      </c>
      <c r="J9" s="26">
        <v>29.217632730927701</v>
      </c>
      <c r="K9" s="26">
        <v>52.138642763044501</v>
      </c>
    </row>
    <row r="10" spans="1:11" s="23" customFormat="1" ht="15" customHeight="1" x14ac:dyDescent="0.25">
      <c r="A10" s="363" t="s">
        <v>161</v>
      </c>
      <c r="B10" s="323">
        <v>0</v>
      </c>
      <c r="C10" s="25" t="s">
        <v>230</v>
      </c>
      <c r="D10" s="25" t="s">
        <v>230</v>
      </c>
      <c r="E10" s="25" t="s">
        <v>230</v>
      </c>
      <c r="F10" s="228">
        <v>0</v>
      </c>
      <c r="G10" s="326">
        <v>0</v>
      </c>
      <c r="H10" s="26" t="s">
        <v>230</v>
      </c>
      <c r="I10" s="26" t="s">
        <v>230</v>
      </c>
      <c r="J10" s="26" t="s">
        <v>230</v>
      </c>
      <c r="K10" s="26">
        <v>0</v>
      </c>
    </row>
    <row r="11" spans="1:11" s="23" customFormat="1" ht="15" customHeight="1" x14ac:dyDescent="0.25">
      <c r="A11" s="363" t="s">
        <v>162</v>
      </c>
      <c r="B11" s="323">
        <v>0</v>
      </c>
      <c r="C11" s="25" t="s">
        <v>230</v>
      </c>
      <c r="D11" s="25" t="s">
        <v>230</v>
      </c>
      <c r="E11" s="25" t="s">
        <v>230</v>
      </c>
      <c r="F11" s="228" t="s">
        <v>230</v>
      </c>
      <c r="G11" s="326">
        <v>0</v>
      </c>
      <c r="H11" s="26" t="s">
        <v>230</v>
      </c>
      <c r="I11" s="26" t="s">
        <v>230</v>
      </c>
      <c r="J11" s="26" t="s">
        <v>230</v>
      </c>
      <c r="K11" s="26" t="s">
        <v>230</v>
      </c>
    </row>
    <row r="12" spans="1:11" s="23" customFormat="1" ht="15" customHeight="1" x14ac:dyDescent="0.25">
      <c r="A12" s="365" t="s">
        <v>163</v>
      </c>
      <c r="B12" s="323">
        <v>18</v>
      </c>
      <c r="C12" s="25">
        <v>12</v>
      </c>
      <c r="D12" s="25">
        <v>41</v>
      </c>
      <c r="E12" s="25">
        <v>62</v>
      </c>
      <c r="F12" s="228">
        <v>67</v>
      </c>
      <c r="G12" s="326">
        <v>3.1116580866555501</v>
      </c>
      <c r="H12" s="26">
        <v>2.0585362031708101</v>
      </c>
      <c r="I12" s="26">
        <v>6.9908744869285497</v>
      </c>
      <c r="J12" s="26">
        <v>10.5331267184502</v>
      </c>
      <c r="K12" s="26">
        <v>11.353734139506299</v>
      </c>
    </row>
    <row r="13" spans="1:11" s="23" customFormat="1" ht="15" customHeight="1" x14ac:dyDescent="0.25">
      <c r="A13" s="363" t="s">
        <v>164</v>
      </c>
      <c r="B13" s="323" t="s">
        <v>230</v>
      </c>
      <c r="C13" s="25" t="s">
        <v>230</v>
      </c>
      <c r="D13" s="25" t="s">
        <v>230</v>
      </c>
      <c r="E13" s="25">
        <v>0</v>
      </c>
      <c r="F13" s="228" t="s">
        <v>230</v>
      </c>
      <c r="G13" s="326" t="s">
        <v>230</v>
      </c>
      <c r="H13" s="26" t="s">
        <v>230</v>
      </c>
      <c r="I13" s="26" t="s">
        <v>230</v>
      </c>
      <c r="J13" s="26">
        <v>0</v>
      </c>
      <c r="K13" s="26" t="s">
        <v>230</v>
      </c>
    </row>
    <row r="14" spans="1:11" s="23" customFormat="1" ht="15" customHeight="1" x14ac:dyDescent="0.25">
      <c r="A14" s="363" t="s">
        <v>165</v>
      </c>
      <c r="B14" s="323">
        <v>2</v>
      </c>
      <c r="C14" s="25">
        <v>1</v>
      </c>
      <c r="D14" s="25">
        <v>1</v>
      </c>
      <c r="E14" s="25">
        <v>8</v>
      </c>
      <c r="F14" s="228">
        <v>12</v>
      </c>
      <c r="G14" s="326">
        <v>2.17780676318888</v>
      </c>
      <c r="H14" s="26">
        <v>1.07624833468282</v>
      </c>
      <c r="I14" s="26">
        <v>1.0630536714082901</v>
      </c>
      <c r="J14" s="26">
        <v>8.4602291922899706</v>
      </c>
      <c r="K14" s="26">
        <v>12.4307235793591</v>
      </c>
    </row>
    <row r="15" spans="1:11" s="23" customFormat="1" ht="15" customHeight="1" x14ac:dyDescent="0.25">
      <c r="A15" s="363" t="s">
        <v>166</v>
      </c>
      <c r="B15" s="323">
        <v>273</v>
      </c>
      <c r="C15" s="25">
        <v>211</v>
      </c>
      <c r="D15" s="25">
        <v>124</v>
      </c>
      <c r="E15" s="25">
        <v>123</v>
      </c>
      <c r="F15" s="228">
        <v>103</v>
      </c>
      <c r="G15" s="326">
        <v>55.257676609463502</v>
      </c>
      <c r="H15" s="26">
        <v>42.289557124847697</v>
      </c>
      <c r="I15" s="26">
        <v>24.570564855395599</v>
      </c>
      <c r="J15" s="26">
        <v>24.139023871015699</v>
      </c>
      <c r="K15" s="26">
        <v>20.0431055019369</v>
      </c>
    </row>
    <row r="16" spans="1:11" s="23" customFormat="1" ht="15" customHeight="1" x14ac:dyDescent="0.25">
      <c r="A16" s="363" t="s">
        <v>167</v>
      </c>
      <c r="B16" s="323" t="s">
        <v>230</v>
      </c>
      <c r="C16" s="25" t="s">
        <v>230</v>
      </c>
      <c r="D16" s="25" t="s">
        <v>230</v>
      </c>
      <c r="E16" s="25" t="s">
        <v>230</v>
      </c>
      <c r="F16" s="228" t="s">
        <v>230</v>
      </c>
      <c r="G16" s="326" t="s">
        <v>230</v>
      </c>
      <c r="H16" s="26" t="s">
        <v>230</v>
      </c>
      <c r="I16" s="26" t="s">
        <v>230</v>
      </c>
      <c r="J16" s="26" t="s">
        <v>230</v>
      </c>
      <c r="K16" s="26" t="s">
        <v>230</v>
      </c>
    </row>
    <row r="17" spans="1:11" s="23" customFormat="1" ht="15" customHeight="1" x14ac:dyDescent="0.25">
      <c r="A17" s="365" t="s">
        <v>168</v>
      </c>
      <c r="B17" s="323">
        <v>1</v>
      </c>
      <c r="C17" s="25">
        <v>4</v>
      </c>
      <c r="D17" s="25">
        <v>5</v>
      </c>
      <c r="E17" s="25">
        <v>8</v>
      </c>
      <c r="F17" s="228">
        <v>3</v>
      </c>
      <c r="G17" s="326">
        <v>1.5037568338463201</v>
      </c>
      <c r="H17" s="26">
        <v>6.0097580156516699</v>
      </c>
      <c r="I17" s="26">
        <v>7.5056408021087897</v>
      </c>
      <c r="J17" s="26">
        <v>12.059244869580001</v>
      </c>
      <c r="K17" s="26">
        <v>4.5527792403832299</v>
      </c>
    </row>
    <row r="18" spans="1:11" s="23" customFormat="1" ht="15" customHeight="1" x14ac:dyDescent="0.25">
      <c r="A18" s="363" t="s">
        <v>169</v>
      </c>
      <c r="B18" s="323">
        <v>7</v>
      </c>
      <c r="C18" s="25">
        <v>8</v>
      </c>
      <c r="D18" s="25">
        <v>9</v>
      </c>
      <c r="E18" s="25">
        <v>8</v>
      </c>
      <c r="F18" s="228">
        <v>8</v>
      </c>
      <c r="G18" s="326">
        <v>7.6710214536301899</v>
      </c>
      <c r="H18" s="26">
        <v>8.6482449740024805</v>
      </c>
      <c r="I18" s="26">
        <v>9.6284831140799305</v>
      </c>
      <c r="J18" s="26">
        <v>8.53002073644336</v>
      </c>
      <c r="K18" s="26">
        <v>8.5557175536561196</v>
      </c>
    </row>
    <row r="19" spans="1:11" s="23" customFormat="1" ht="15" customHeight="1" x14ac:dyDescent="0.25">
      <c r="A19" s="363" t="s">
        <v>170</v>
      </c>
      <c r="B19" s="323" t="s">
        <v>230</v>
      </c>
      <c r="C19" s="25">
        <v>0</v>
      </c>
      <c r="D19" s="25">
        <v>0</v>
      </c>
      <c r="E19" s="25" t="s">
        <v>230</v>
      </c>
      <c r="F19" s="228">
        <v>0</v>
      </c>
      <c r="G19" s="326" t="s">
        <v>230</v>
      </c>
      <c r="H19" s="26">
        <v>0</v>
      </c>
      <c r="I19" s="26">
        <v>0</v>
      </c>
      <c r="J19" s="26" t="s">
        <v>230</v>
      </c>
      <c r="K19" s="26">
        <v>0</v>
      </c>
    </row>
    <row r="20" spans="1:11" s="23" customFormat="1" ht="15" customHeight="1" x14ac:dyDescent="0.25">
      <c r="A20" s="363" t="s">
        <v>171</v>
      </c>
      <c r="B20" s="323">
        <v>149</v>
      </c>
      <c r="C20" s="25">
        <v>149</v>
      </c>
      <c r="D20" s="25">
        <v>177</v>
      </c>
      <c r="E20" s="25">
        <v>191</v>
      </c>
      <c r="F20" s="228">
        <v>133</v>
      </c>
      <c r="G20" s="326">
        <v>34.439217083706602</v>
      </c>
      <c r="H20" s="26">
        <v>34.051526934564798</v>
      </c>
      <c r="I20" s="26">
        <v>40.023241838159201</v>
      </c>
      <c r="J20" s="26">
        <v>42.729280210967502</v>
      </c>
      <c r="K20" s="26">
        <v>29.634827651263802</v>
      </c>
    </row>
    <row r="21" spans="1:11" s="23" customFormat="1" ht="15" customHeight="1" x14ac:dyDescent="0.25">
      <c r="A21" s="363" t="s">
        <v>172</v>
      </c>
      <c r="B21" s="323">
        <v>6</v>
      </c>
      <c r="C21" s="25">
        <v>28</v>
      </c>
      <c r="D21" s="25">
        <v>33</v>
      </c>
      <c r="E21" s="25">
        <v>14</v>
      </c>
      <c r="F21" s="228">
        <v>24</v>
      </c>
      <c r="G21" s="326">
        <v>8.8799539991804206</v>
      </c>
      <c r="H21" s="26">
        <v>41.051770973810903</v>
      </c>
      <c r="I21" s="26">
        <v>47.790440734635901</v>
      </c>
      <c r="J21" s="26">
        <v>20.033371556473</v>
      </c>
      <c r="K21" s="26">
        <v>34.026819912637201</v>
      </c>
    </row>
    <row r="22" spans="1:11" s="23" customFormat="1" ht="15" customHeight="1" x14ac:dyDescent="0.25">
      <c r="A22" s="363" t="s">
        <v>173</v>
      </c>
      <c r="B22" s="323">
        <v>0</v>
      </c>
      <c r="C22" s="25">
        <v>1</v>
      </c>
      <c r="D22" s="25">
        <v>5</v>
      </c>
      <c r="E22" s="25">
        <v>5</v>
      </c>
      <c r="F22" s="228">
        <v>21</v>
      </c>
      <c r="G22" s="326">
        <v>0</v>
      </c>
      <c r="H22" s="26">
        <v>3.1226034407329202</v>
      </c>
      <c r="I22" s="26">
        <v>15.6129005723523</v>
      </c>
      <c r="J22" s="26">
        <v>15.7734640322918</v>
      </c>
      <c r="K22" s="26">
        <v>66.136946183162195</v>
      </c>
    </row>
    <row r="23" spans="1:11" s="23" customFormat="1" ht="15" customHeight="1" x14ac:dyDescent="0.25">
      <c r="A23" s="363" t="s">
        <v>174</v>
      </c>
      <c r="B23" s="323">
        <v>0</v>
      </c>
      <c r="C23" s="25" t="s">
        <v>230</v>
      </c>
      <c r="D23" s="25">
        <v>0</v>
      </c>
      <c r="E23" s="25" t="s">
        <v>230</v>
      </c>
      <c r="F23" s="228" t="s">
        <v>230</v>
      </c>
      <c r="G23" s="326">
        <v>0</v>
      </c>
      <c r="H23" s="26" t="s">
        <v>230</v>
      </c>
      <c r="I23" s="26">
        <v>0</v>
      </c>
      <c r="J23" s="26" t="s">
        <v>230</v>
      </c>
      <c r="K23" s="26" t="s">
        <v>230</v>
      </c>
    </row>
    <row r="24" spans="1:11" s="23" customFormat="1" ht="15" customHeight="1" x14ac:dyDescent="0.25">
      <c r="A24" s="363" t="s">
        <v>175</v>
      </c>
      <c r="B24" s="323">
        <v>296</v>
      </c>
      <c r="C24" s="25">
        <v>368</v>
      </c>
      <c r="D24" s="25">
        <v>556</v>
      </c>
      <c r="E24" s="25">
        <v>657</v>
      </c>
      <c r="F24" s="228">
        <v>696</v>
      </c>
      <c r="G24" s="326">
        <v>5.73793922579992</v>
      </c>
      <c r="H24" s="26">
        <v>7.11493255561924</v>
      </c>
      <c r="I24" s="26">
        <v>10.7415560073268</v>
      </c>
      <c r="J24" s="26">
        <v>12.7132575438057</v>
      </c>
      <c r="K24" s="26">
        <v>13.5116326513738</v>
      </c>
    </row>
    <row r="25" spans="1:11" s="23" customFormat="1" ht="16.5" customHeight="1" x14ac:dyDescent="0.25">
      <c r="A25" s="364" t="s">
        <v>176</v>
      </c>
      <c r="B25" s="323">
        <v>19</v>
      </c>
      <c r="C25" s="25">
        <v>29</v>
      </c>
      <c r="D25" s="25">
        <v>45</v>
      </c>
      <c r="E25" s="25">
        <v>47</v>
      </c>
      <c r="F25" s="228">
        <v>41</v>
      </c>
      <c r="G25" s="326">
        <v>7.8177197930686599</v>
      </c>
      <c r="H25" s="26">
        <v>11.9239539349983</v>
      </c>
      <c r="I25" s="26">
        <v>18.552525096736201</v>
      </c>
      <c r="J25" s="26">
        <v>19.442046476650098</v>
      </c>
      <c r="K25" s="26">
        <v>17.027698876706999</v>
      </c>
    </row>
    <row r="26" spans="1:11" s="23" customFormat="1" ht="16.5" customHeight="1" x14ac:dyDescent="0.25">
      <c r="A26" s="364" t="s">
        <v>177</v>
      </c>
      <c r="B26" s="323">
        <v>1</v>
      </c>
      <c r="C26" s="25">
        <v>2</v>
      </c>
      <c r="D26" s="25">
        <v>6</v>
      </c>
      <c r="E26" s="25">
        <v>1</v>
      </c>
      <c r="F26" s="228">
        <v>2</v>
      </c>
      <c r="G26" s="326">
        <v>1.3734323218188</v>
      </c>
      <c r="H26" s="26">
        <v>2.7115262111825902</v>
      </c>
      <c r="I26" s="26">
        <v>8.11475400903017</v>
      </c>
      <c r="J26" s="26">
        <v>1.34521194837692</v>
      </c>
      <c r="K26" s="26">
        <v>2.6949021909733402</v>
      </c>
    </row>
    <row r="27" spans="1:11" s="23" customFormat="1" ht="15" customHeight="1" x14ac:dyDescent="0.25">
      <c r="A27" s="363" t="s">
        <v>178</v>
      </c>
      <c r="B27" s="323">
        <v>19</v>
      </c>
      <c r="C27" s="25">
        <v>23</v>
      </c>
      <c r="D27" s="25">
        <v>25</v>
      </c>
      <c r="E27" s="25">
        <v>14</v>
      </c>
      <c r="F27" s="228">
        <v>9</v>
      </c>
      <c r="G27" s="326">
        <v>23.674859618108901</v>
      </c>
      <c r="H27" s="26">
        <v>28.374287755874999</v>
      </c>
      <c r="I27" s="26">
        <v>30.564500926974301</v>
      </c>
      <c r="J27" s="26">
        <v>17.1689542469549</v>
      </c>
      <c r="K27" s="26">
        <v>10.9616509770396</v>
      </c>
    </row>
    <row r="28" spans="1:11" s="23" customFormat="1" ht="15" customHeight="1" x14ac:dyDescent="0.25">
      <c r="A28" s="363" t="s">
        <v>179</v>
      </c>
      <c r="B28" s="323">
        <v>3</v>
      </c>
      <c r="C28" s="25">
        <v>3</v>
      </c>
      <c r="D28" s="25">
        <v>2</v>
      </c>
      <c r="E28" s="25">
        <v>4</v>
      </c>
      <c r="F28" s="228">
        <v>7</v>
      </c>
      <c r="G28" s="326">
        <v>2.2648882291067398</v>
      </c>
      <c r="H28" s="26">
        <v>2.2724023450870399</v>
      </c>
      <c r="I28" s="26">
        <v>1.5128064539397501</v>
      </c>
      <c r="J28" s="26">
        <v>3.0432692735628799</v>
      </c>
      <c r="K28" s="26">
        <v>5.3576774576970996</v>
      </c>
    </row>
    <row r="29" spans="1:11" s="23" customFormat="1" ht="15" customHeight="1" x14ac:dyDescent="0.25">
      <c r="A29" s="363" t="s">
        <v>180</v>
      </c>
      <c r="B29" s="323" t="s">
        <v>230</v>
      </c>
      <c r="C29" s="25" t="s">
        <v>230</v>
      </c>
      <c r="D29" s="25" t="s">
        <v>230</v>
      </c>
      <c r="E29" s="25" t="s">
        <v>230</v>
      </c>
      <c r="F29" s="228" t="s">
        <v>230</v>
      </c>
      <c r="G29" s="326" t="s">
        <v>230</v>
      </c>
      <c r="H29" s="26" t="s">
        <v>230</v>
      </c>
      <c r="I29" s="26" t="s">
        <v>230</v>
      </c>
      <c r="J29" s="26" t="s">
        <v>230</v>
      </c>
      <c r="K29" s="26" t="s">
        <v>230</v>
      </c>
    </row>
    <row r="30" spans="1:11" s="23" customFormat="1" ht="15" customHeight="1" x14ac:dyDescent="0.25">
      <c r="A30" s="363" t="s">
        <v>181</v>
      </c>
      <c r="B30" s="323">
        <v>0</v>
      </c>
      <c r="C30" s="25">
        <v>1</v>
      </c>
      <c r="D30" s="25">
        <v>6</v>
      </c>
      <c r="E30" s="25">
        <v>0</v>
      </c>
      <c r="F30" s="228">
        <v>4</v>
      </c>
      <c r="G30" s="326">
        <v>0</v>
      </c>
      <c r="H30" s="26">
        <v>2.2424844054767399</v>
      </c>
      <c r="I30" s="26">
        <v>13.5282768419286</v>
      </c>
      <c r="J30" s="26">
        <v>0</v>
      </c>
      <c r="K30" s="26">
        <v>9.1025249906581909</v>
      </c>
    </row>
    <row r="31" spans="1:11" s="23" customFormat="1" ht="15" customHeight="1" x14ac:dyDescent="0.25">
      <c r="A31" s="363" t="s">
        <v>182</v>
      </c>
      <c r="B31" s="323">
        <v>3</v>
      </c>
      <c r="C31" s="25">
        <v>23</v>
      </c>
      <c r="D31" s="25">
        <v>37</v>
      </c>
      <c r="E31" s="25">
        <v>36</v>
      </c>
      <c r="F31" s="228">
        <v>31</v>
      </c>
      <c r="G31" s="326">
        <v>2.2291516615501599</v>
      </c>
      <c r="H31" s="26">
        <v>16.832690782442899</v>
      </c>
      <c r="I31" s="26">
        <v>26.827886727579099</v>
      </c>
      <c r="J31" s="26">
        <v>25.7810454727727</v>
      </c>
      <c r="K31" s="26">
        <v>21.943507870533299</v>
      </c>
    </row>
    <row r="32" spans="1:11" s="23" customFormat="1" ht="15" customHeight="1" x14ac:dyDescent="0.25">
      <c r="A32" s="363" t="s">
        <v>183</v>
      </c>
      <c r="B32" s="323">
        <v>0</v>
      </c>
      <c r="C32" s="25">
        <v>0</v>
      </c>
      <c r="D32" s="25">
        <v>0</v>
      </c>
      <c r="E32" s="25">
        <v>0</v>
      </c>
      <c r="F32" s="228">
        <v>0</v>
      </c>
      <c r="G32" s="326">
        <v>0</v>
      </c>
      <c r="H32" s="26">
        <v>0</v>
      </c>
      <c r="I32" s="26">
        <v>0</v>
      </c>
      <c r="J32" s="26">
        <v>0</v>
      </c>
      <c r="K32" s="26">
        <v>0</v>
      </c>
    </row>
    <row r="33" spans="1:11" s="23" customFormat="1" ht="15" customHeight="1" x14ac:dyDescent="0.25">
      <c r="A33" s="363" t="s">
        <v>184</v>
      </c>
      <c r="B33" s="323" t="s">
        <v>230</v>
      </c>
      <c r="C33" s="25">
        <v>0</v>
      </c>
      <c r="D33" s="25" t="s">
        <v>230</v>
      </c>
      <c r="E33" s="25" t="s">
        <v>230</v>
      </c>
      <c r="F33" s="228">
        <v>0</v>
      </c>
      <c r="G33" s="326" t="s">
        <v>230</v>
      </c>
      <c r="H33" s="26">
        <v>0</v>
      </c>
      <c r="I33" s="26" t="s">
        <v>230</v>
      </c>
      <c r="J33" s="26" t="s">
        <v>230</v>
      </c>
      <c r="K33" s="26">
        <v>0</v>
      </c>
    </row>
    <row r="34" spans="1:11" s="23" customFormat="1" ht="15" customHeight="1" x14ac:dyDescent="0.25">
      <c r="A34" s="363" t="s">
        <v>185</v>
      </c>
      <c r="B34" s="323">
        <v>4</v>
      </c>
      <c r="C34" s="25">
        <v>6</v>
      </c>
      <c r="D34" s="25">
        <v>15</v>
      </c>
      <c r="E34" s="25">
        <v>14</v>
      </c>
      <c r="F34" s="228">
        <v>10</v>
      </c>
      <c r="G34" s="326">
        <v>1.86036597090968</v>
      </c>
      <c r="H34" s="26">
        <v>2.7839300888825398</v>
      </c>
      <c r="I34" s="26">
        <v>6.9303902451285202</v>
      </c>
      <c r="J34" s="26">
        <v>6.4322079251263702</v>
      </c>
      <c r="K34" s="26">
        <v>4.6124657244587501</v>
      </c>
    </row>
    <row r="35" spans="1:11" s="23" customFormat="1" ht="15" customHeight="1" x14ac:dyDescent="0.25">
      <c r="A35" s="363" t="s">
        <v>186</v>
      </c>
      <c r="B35" s="323">
        <v>3</v>
      </c>
      <c r="C35" s="25">
        <v>1</v>
      </c>
      <c r="D35" s="25">
        <v>4</v>
      </c>
      <c r="E35" s="25">
        <v>6</v>
      </c>
      <c r="F35" s="228">
        <v>4</v>
      </c>
      <c r="G35" s="326">
        <v>4.2320529726963798</v>
      </c>
      <c r="H35" s="26">
        <v>1.4183793483273099</v>
      </c>
      <c r="I35" s="26">
        <v>5.71605725165825</v>
      </c>
      <c r="J35" s="26">
        <v>8.5889614170174298</v>
      </c>
      <c r="K35" s="26">
        <v>5.7432872049218098</v>
      </c>
    </row>
    <row r="36" spans="1:11" s="23" customFormat="1" ht="15" customHeight="1" x14ac:dyDescent="0.25">
      <c r="A36" s="363" t="s">
        <v>187</v>
      </c>
      <c r="B36" s="323">
        <v>1</v>
      </c>
      <c r="C36" s="25">
        <v>2</v>
      </c>
      <c r="D36" s="25">
        <v>5</v>
      </c>
      <c r="E36" s="25">
        <v>4</v>
      </c>
      <c r="F36" s="228">
        <v>2</v>
      </c>
      <c r="G36" s="326">
        <v>2.03230629580385</v>
      </c>
      <c r="H36" s="26">
        <v>4.0748210425030296</v>
      </c>
      <c r="I36" s="26">
        <v>10.162377033341899</v>
      </c>
      <c r="J36" s="26">
        <v>8.1179605918022695</v>
      </c>
      <c r="K36" s="26">
        <v>4.0719659880375803</v>
      </c>
    </row>
    <row r="37" spans="1:11" s="23" customFormat="1" ht="15" customHeight="1" x14ac:dyDescent="0.25">
      <c r="A37" s="363" t="s">
        <v>188</v>
      </c>
      <c r="B37" s="323">
        <v>36</v>
      </c>
      <c r="C37" s="25">
        <v>40</v>
      </c>
      <c r="D37" s="25">
        <v>73</v>
      </c>
      <c r="E37" s="25">
        <v>90</v>
      </c>
      <c r="F37" s="228">
        <v>120</v>
      </c>
      <c r="G37" s="326">
        <v>2.2508477522157602</v>
      </c>
      <c r="H37" s="26">
        <v>2.4861753901995902</v>
      </c>
      <c r="I37" s="26">
        <v>4.5278980154225703</v>
      </c>
      <c r="J37" s="26">
        <v>5.5867544491448804</v>
      </c>
      <c r="K37" s="26">
        <v>7.4611325618924198</v>
      </c>
    </row>
    <row r="38" spans="1:11" s="23" customFormat="1" ht="15" customHeight="1" x14ac:dyDescent="0.25">
      <c r="A38" s="363" t="s">
        <v>189</v>
      </c>
      <c r="B38" s="323">
        <v>1</v>
      </c>
      <c r="C38" s="25">
        <v>4</v>
      </c>
      <c r="D38" s="25">
        <v>3</v>
      </c>
      <c r="E38" s="25">
        <v>8</v>
      </c>
      <c r="F38" s="228">
        <v>15</v>
      </c>
      <c r="G38" s="326">
        <v>0.51662154587794895</v>
      </c>
      <c r="H38" s="26">
        <v>2.0376884564772002</v>
      </c>
      <c r="I38" s="26">
        <v>1.50294222141675</v>
      </c>
      <c r="J38" s="26">
        <v>3.9720891442878199</v>
      </c>
      <c r="K38" s="26">
        <v>7.3783148299176604</v>
      </c>
    </row>
    <row r="39" spans="1:11" s="23" customFormat="1" ht="15" customHeight="1" x14ac:dyDescent="0.25">
      <c r="A39" s="363" t="s">
        <v>190</v>
      </c>
      <c r="B39" s="323">
        <v>0</v>
      </c>
      <c r="C39" s="25">
        <v>0</v>
      </c>
      <c r="D39" s="25" t="s">
        <v>230</v>
      </c>
      <c r="E39" s="25" t="s">
        <v>230</v>
      </c>
      <c r="F39" s="228" t="s">
        <v>230</v>
      </c>
      <c r="G39" s="326">
        <v>0</v>
      </c>
      <c r="H39" s="26">
        <v>0</v>
      </c>
      <c r="I39" s="26" t="s">
        <v>230</v>
      </c>
      <c r="J39" s="26" t="s">
        <v>230</v>
      </c>
      <c r="K39" s="26" t="s">
        <v>230</v>
      </c>
    </row>
    <row r="40" spans="1:11" s="23" customFormat="1" ht="15" customHeight="1" x14ac:dyDescent="0.25">
      <c r="A40" s="363" t="s">
        <v>191</v>
      </c>
      <c r="B40" s="323">
        <v>28</v>
      </c>
      <c r="C40" s="25">
        <v>49</v>
      </c>
      <c r="D40" s="25">
        <v>90</v>
      </c>
      <c r="E40" s="25">
        <v>117</v>
      </c>
      <c r="F40" s="228">
        <v>146</v>
      </c>
      <c r="G40" s="326">
        <v>2.3589843378717901</v>
      </c>
      <c r="H40" s="26">
        <v>4.08162383791921</v>
      </c>
      <c r="I40" s="26">
        <v>7.4113784321260203</v>
      </c>
      <c r="J40" s="26">
        <v>9.5558773182615102</v>
      </c>
      <c r="K40" s="26">
        <v>11.806698588795401</v>
      </c>
    </row>
    <row r="41" spans="1:11" s="23" customFormat="1" ht="15" customHeight="1" x14ac:dyDescent="0.25">
      <c r="A41" s="363" t="s">
        <v>192</v>
      </c>
      <c r="B41" s="323">
        <v>50</v>
      </c>
      <c r="C41" s="25">
        <v>76</v>
      </c>
      <c r="D41" s="25">
        <v>173</v>
      </c>
      <c r="E41" s="25">
        <v>190</v>
      </c>
      <c r="F41" s="228">
        <v>183</v>
      </c>
      <c r="G41" s="326">
        <v>6.5472618294867102</v>
      </c>
      <c r="H41" s="26">
        <v>9.8425265541997806</v>
      </c>
      <c r="I41" s="26">
        <v>22.195847344756</v>
      </c>
      <c r="J41" s="26">
        <v>24.1125908307366</v>
      </c>
      <c r="K41" s="26">
        <v>22.9758609586261</v>
      </c>
    </row>
    <row r="42" spans="1:11" s="23" customFormat="1" ht="15" customHeight="1" x14ac:dyDescent="0.25">
      <c r="A42" s="363" t="s">
        <v>193</v>
      </c>
      <c r="B42" s="323">
        <v>1</v>
      </c>
      <c r="C42" s="25">
        <v>1</v>
      </c>
      <c r="D42" s="25">
        <v>0</v>
      </c>
      <c r="E42" s="25">
        <v>3</v>
      </c>
      <c r="F42" s="228">
        <v>0</v>
      </c>
      <c r="G42" s="326">
        <v>3.3795664578890698</v>
      </c>
      <c r="H42" s="26">
        <v>3.3444055435863098</v>
      </c>
      <c r="I42" s="26">
        <v>0</v>
      </c>
      <c r="J42" s="26">
        <v>9.6061203119886507</v>
      </c>
      <c r="K42" s="26">
        <v>0</v>
      </c>
    </row>
    <row r="43" spans="1:11" s="23" customFormat="1" ht="15" customHeight="1" x14ac:dyDescent="0.25">
      <c r="A43" s="363" t="s">
        <v>194</v>
      </c>
      <c r="B43" s="323">
        <v>58</v>
      </c>
      <c r="C43" s="25">
        <v>98</v>
      </c>
      <c r="D43" s="25">
        <v>144</v>
      </c>
      <c r="E43" s="25">
        <v>220</v>
      </c>
      <c r="F43" s="228">
        <v>181</v>
      </c>
      <c r="G43" s="326">
        <v>5.4085882742784896</v>
      </c>
      <c r="H43" s="26">
        <v>9.0679735287164505</v>
      </c>
      <c r="I43" s="26">
        <v>13.245004753429599</v>
      </c>
      <c r="J43" s="26">
        <v>20.091786021729</v>
      </c>
      <c r="K43" s="26">
        <v>16.4588057083065</v>
      </c>
    </row>
    <row r="44" spans="1:11" s="23" customFormat="1" ht="15" customHeight="1" x14ac:dyDescent="0.25">
      <c r="A44" s="363" t="s">
        <v>195</v>
      </c>
      <c r="B44" s="323">
        <v>50</v>
      </c>
      <c r="C44" s="25">
        <v>55</v>
      </c>
      <c r="D44" s="25">
        <v>81</v>
      </c>
      <c r="E44" s="25">
        <v>106</v>
      </c>
      <c r="F44" s="228">
        <v>135</v>
      </c>
      <c r="G44" s="326">
        <v>3.0600197083731899</v>
      </c>
      <c r="H44" s="26">
        <v>3.3470092818846502</v>
      </c>
      <c r="I44" s="26">
        <v>4.8938478610608804</v>
      </c>
      <c r="J44" s="26">
        <v>6.3871156423041402</v>
      </c>
      <c r="K44" s="26">
        <v>8.1263996477894107</v>
      </c>
    </row>
    <row r="45" spans="1:11" s="23" customFormat="1" ht="15" customHeight="1" x14ac:dyDescent="0.25">
      <c r="A45" s="363" t="s">
        <v>196</v>
      </c>
      <c r="B45" s="323">
        <v>40</v>
      </c>
      <c r="C45" s="25">
        <v>40</v>
      </c>
      <c r="D45" s="25">
        <v>84</v>
      </c>
      <c r="E45" s="25">
        <v>110</v>
      </c>
      <c r="F45" s="228">
        <v>94</v>
      </c>
      <c r="G45" s="326">
        <v>9.3075280717578597</v>
      </c>
      <c r="H45" s="26">
        <v>9.2448228249850306</v>
      </c>
      <c r="I45" s="26">
        <v>19.270510717532702</v>
      </c>
      <c r="J45" s="26">
        <v>25.133386524186299</v>
      </c>
      <c r="K45" s="26">
        <v>21.420473166595102</v>
      </c>
    </row>
    <row r="46" spans="1:11" s="23" customFormat="1" ht="15" customHeight="1" x14ac:dyDescent="0.25">
      <c r="A46" s="363" t="s">
        <v>197</v>
      </c>
      <c r="B46" s="323">
        <v>150</v>
      </c>
      <c r="C46" s="25">
        <v>303</v>
      </c>
      <c r="D46" s="25">
        <v>293</v>
      </c>
      <c r="E46" s="25">
        <v>224</v>
      </c>
      <c r="F46" s="228">
        <v>125</v>
      </c>
      <c r="G46" s="326">
        <v>40.547422796792603</v>
      </c>
      <c r="H46" s="26">
        <v>80.732488917034701</v>
      </c>
      <c r="I46" s="26">
        <v>77.091966307833999</v>
      </c>
      <c r="J46" s="26">
        <v>58.116858914627002</v>
      </c>
      <c r="K46" s="26">
        <v>32.054779550890999</v>
      </c>
    </row>
    <row r="47" spans="1:11" s="23" customFormat="1" ht="15" customHeight="1" x14ac:dyDescent="0.25">
      <c r="A47" s="363" t="s">
        <v>198</v>
      </c>
      <c r="B47" s="323">
        <v>3</v>
      </c>
      <c r="C47" s="25">
        <v>2</v>
      </c>
      <c r="D47" s="25">
        <v>3</v>
      </c>
      <c r="E47" s="25">
        <v>10</v>
      </c>
      <c r="F47" s="228">
        <v>2</v>
      </c>
      <c r="G47" s="326">
        <v>2.20555051054101</v>
      </c>
      <c r="H47" s="26">
        <v>1.4707599624263701</v>
      </c>
      <c r="I47" s="26">
        <v>2.2021781492591801</v>
      </c>
      <c r="J47" s="26">
        <v>7.3538297941847102</v>
      </c>
      <c r="K47" s="26">
        <v>1.4734756873657999</v>
      </c>
    </row>
    <row r="48" spans="1:11" s="23" customFormat="1" ht="15" customHeight="1" x14ac:dyDescent="0.25">
      <c r="A48" s="363" t="s">
        <v>199</v>
      </c>
      <c r="B48" s="323">
        <v>6</v>
      </c>
      <c r="C48" s="25">
        <v>7</v>
      </c>
      <c r="D48" s="25">
        <v>7</v>
      </c>
      <c r="E48" s="25">
        <v>17</v>
      </c>
      <c r="F48" s="228">
        <v>27</v>
      </c>
      <c r="G48" s="326">
        <v>1.53222552501734</v>
      </c>
      <c r="H48" s="26">
        <v>1.78429086878907</v>
      </c>
      <c r="I48" s="26">
        <v>1.7758285280880799</v>
      </c>
      <c r="J48" s="26">
        <v>4.3125316780256702</v>
      </c>
      <c r="K48" s="26">
        <v>6.8524334381438896</v>
      </c>
    </row>
    <row r="49" spans="1:11" s="23" customFormat="1" ht="15" customHeight="1" x14ac:dyDescent="0.25">
      <c r="A49" s="363" t="s">
        <v>200</v>
      </c>
      <c r="B49" s="323">
        <v>10</v>
      </c>
      <c r="C49" s="25">
        <v>12</v>
      </c>
      <c r="D49" s="25">
        <v>10</v>
      </c>
      <c r="E49" s="25">
        <v>11</v>
      </c>
      <c r="F49" s="228">
        <v>16</v>
      </c>
      <c r="G49" s="326">
        <v>4.5218422881812996</v>
      </c>
      <c r="H49" s="26">
        <v>5.38600456069637</v>
      </c>
      <c r="I49" s="26">
        <v>4.4585987086849403</v>
      </c>
      <c r="J49" s="26">
        <v>4.8895345251131097</v>
      </c>
      <c r="K49" s="26">
        <v>7.1146314124360597</v>
      </c>
    </row>
    <row r="50" spans="1:11" s="23" customFormat="1" ht="15" customHeight="1" x14ac:dyDescent="0.25">
      <c r="A50" s="363" t="s">
        <v>201</v>
      </c>
      <c r="B50" s="323">
        <v>45</v>
      </c>
      <c r="C50" s="25">
        <v>46</v>
      </c>
      <c r="D50" s="25">
        <v>122</v>
      </c>
      <c r="E50" s="25">
        <v>170</v>
      </c>
      <c r="F50" s="228">
        <v>127</v>
      </c>
      <c r="G50" s="326">
        <v>4.6599143024749701</v>
      </c>
      <c r="H50" s="26">
        <v>4.73751979439559</v>
      </c>
      <c r="I50" s="26">
        <v>12.4852502702206</v>
      </c>
      <c r="J50" s="26">
        <v>17.367591075942901</v>
      </c>
      <c r="K50" s="26">
        <v>12.9743534177559</v>
      </c>
    </row>
    <row r="51" spans="1:11" s="23" customFormat="1" ht="15" customHeight="1" x14ac:dyDescent="0.25">
      <c r="A51" s="363" t="s">
        <v>202</v>
      </c>
      <c r="B51" s="323">
        <v>5</v>
      </c>
      <c r="C51" s="25">
        <v>12</v>
      </c>
      <c r="D51" s="25">
        <v>12</v>
      </c>
      <c r="E51" s="25">
        <v>10</v>
      </c>
      <c r="F51" s="228">
        <v>13</v>
      </c>
      <c r="G51" s="326">
        <v>3.6339437896750599</v>
      </c>
      <c r="H51" s="26">
        <v>8.7308387034773496</v>
      </c>
      <c r="I51" s="26">
        <v>8.7332061509407293</v>
      </c>
      <c r="J51" s="26">
        <v>7.3127044334485296</v>
      </c>
      <c r="K51" s="26">
        <v>9.5711062539520793</v>
      </c>
    </row>
    <row r="52" spans="1:11" s="23" customFormat="1" ht="15" customHeight="1" x14ac:dyDescent="0.25">
      <c r="A52" s="363" t="s">
        <v>203</v>
      </c>
      <c r="B52" s="323">
        <v>3</v>
      </c>
      <c r="C52" s="25">
        <v>21</v>
      </c>
      <c r="D52" s="25">
        <v>27</v>
      </c>
      <c r="E52" s="25">
        <v>55</v>
      </c>
      <c r="F52" s="228">
        <v>57</v>
      </c>
      <c r="G52" s="326">
        <v>3.3615904163535202</v>
      </c>
      <c r="H52" s="26">
        <v>23.558215964286099</v>
      </c>
      <c r="I52" s="26">
        <v>30.3297610884905</v>
      </c>
      <c r="J52" s="26">
        <v>61.949101300203502</v>
      </c>
      <c r="K52" s="26">
        <v>64.062701126772694</v>
      </c>
    </row>
    <row r="53" spans="1:11" s="23" customFormat="1" ht="15" customHeight="1" x14ac:dyDescent="0.25">
      <c r="A53" s="363" t="s">
        <v>204</v>
      </c>
      <c r="B53" s="323">
        <v>0</v>
      </c>
      <c r="C53" s="25">
        <v>0</v>
      </c>
      <c r="D53" s="25">
        <v>0</v>
      </c>
      <c r="E53" s="25">
        <v>0</v>
      </c>
      <c r="F53" s="228">
        <v>0</v>
      </c>
      <c r="G53" s="326">
        <v>0</v>
      </c>
      <c r="H53" s="26">
        <v>0</v>
      </c>
      <c r="I53" s="26">
        <v>0</v>
      </c>
      <c r="J53" s="26">
        <v>0</v>
      </c>
      <c r="K53" s="26">
        <v>0</v>
      </c>
    </row>
    <row r="54" spans="1:11" s="23" customFormat="1" ht="15" customHeight="1" x14ac:dyDescent="0.25">
      <c r="A54" s="363" t="s">
        <v>205</v>
      </c>
      <c r="B54" s="323" t="s">
        <v>230</v>
      </c>
      <c r="C54" s="25" t="s">
        <v>230</v>
      </c>
      <c r="D54" s="25" t="s">
        <v>230</v>
      </c>
      <c r="E54" s="25" t="s">
        <v>230</v>
      </c>
      <c r="F54" s="228" t="s">
        <v>230</v>
      </c>
      <c r="G54" s="326" t="s">
        <v>230</v>
      </c>
      <c r="H54" s="26" t="s">
        <v>230</v>
      </c>
      <c r="I54" s="26" t="s">
        <v>230</v>
      </c>
      <c r="J54" s="26" t="s">
        <v>230</v>
      </c>
      <c r="K54" s="26" t="s">
        <v>230</v>
      </c>
    </row>
    <row r="55" spans="1:11" s="23" customFormat="1" ht="15" customHeight="1" x14ac:dyDescent="0.25">
      <c r="A55" s="363" t="s">
        <v>206</v>
      </c>
      <c r="B55" s="323">
        <v>9</v>
      </c>
      <c r="C55" s="25">
        <v>20</v>
      </c>
      <c r="D55" s="25">
        <v>18</v>
      </c>
      <c r="E55" s="25">
        <v>25</v>
      </c>
      <c r="F55" s="228">
        <v>33</v>
      </c>
      <c r="G55" s="326">
        <v>4.1377287434808299</v>
      </c>
      <c r="H55" s="26">
        <v>9.13287310640154</v>
      </c>
      <c r="I55" s="26">
        <v>8.1837241353169592</v>
      </c>
      <c r="J55" s="26">
        <v>11.357549849310599</v>
      </c>
      <c r="K55" s="26">
        <v>14.985258739341999</v>
      </c>
    </row>
    <row r="56" spans="1:11" s="23" customFormat="1" ht="15" customHeight="1" x14ac:dyDescent="0.25">
      <c r="A56" s="363" t="s">
        <v>207</v>
      </c>
      <c r="B56" s="323">
        <v>3</v>
      </c>
      <c r="C56" s="25">
        <v>18</v>
      </c>
      <c r="D56" s="25">
        <v>48</v>
      </c>
      <c r="E56" s="25">
        <v>39</v>
      </c>
      <c r="F56" s="228">
        <v>28</v>
      </c>
      <c r="G56" s="326">
        <v>1.1734417667735899</v>
      </c>
      <c r="H56" s="26">
        <v>7.0525933538762002</v>
      </c>
      <c r="I56" s="26">
        <v>18.9491772392083</v>
      </c>
      <c r="J56" s="26">
        <v>15.5156246553685</v>
      </c>
      <c r="K56" s="26">
        <v>11.227131161807</v>
      </c>
    </row>
    <row r="57" spans="1:11" s="23" customFormat="1" ht="15" customHeight="1" x14ac:dyDescent="0.25">
      <c r="A57" s="363" t="s">
        <v>208</v>
      </c>
      <c r="B57" s="323">
        <v>44</v>
      </c>
      <c r="C57" s="25">
        <v>55</v>
      </c>
      <c r="D57" s="25">
        <v>102</v>
      </c>
      <c r="E57" s="25">
        <v>91</v>
      </c>
      <c r="F57" s="228">
        <v>93</v>
      </c>
      <c r="G57" s="326">
        <v>16.119921660933802</v>
      </c>
      <c r="H57" s="26">
        <v>19.969565441235499</v>
      </c>
      <c r="I57" s="26">
        <v>36.778138295900497</v>
      </c>
      <c r="J57" s="26">
        <v>32.6614288470887</v>
      </c>
      <c r="K57" s="26">
        <v>33.2503417228844</v>
      </c>
    </row>
    <row r="58" spans="1:11" s="23" customFormat="1" ht="15" customHeight="1" x14ac:dyDescent="0.25">
      <c r="A58" s="363" t="s">
        <v>209</v>
      </c>
      <c r="B58" s="323">
        <v>0</v>
      </c>
      <c r="C58" s="25">
        <v>3</v>
      </c>
      <c r="D58" s="25">
        <v>5</v>
      </c>
      <c r="E58" s="25">
        <v>17</v>
      </c>
      <c r="F58" s="228">
        <v>23</v>
      </c>
      <c r="G58" s="326">
        <v>0</v>
      </c>
      <c r="H58" s="26">
        <v>5.9610238278720002</v>
      </c>
      <c r="I58" s="26">
        <v>9.7539927918527791</v>
      </c>
      <c r="J58" s="26">
        <v>32.465180801362202</v>
      </c>
      <c r="K58" s="26">
        <v>44.872085661462201</v>
      </c>
    </row>
    <row r="59" spans="1:11" s="23" customFormat="1" ht="15" customHeight="1" x14ac:dyDescent="0.25">
      <c r="A59" s="363" t="s">
        <v>210</v>
      </c>
      <c r="B59" s="323">
        <v>2</v>
      </c>
      <c r="C59" s="25">
        <v>1</v>
      </c>
      <c r="D59" s="25">
        <v>3</v>
      </c>
      <c r="E59" s="25">
        <v>3</v>
      </c>
      <c r="F59" s="228">
        <v>12</v>
      </c>
      <c r="G59" s="326">
        <v>6.1885201275453401</v>
      </c>
      <c r="H59" s="26">
        <v>3.0891733082256101</v>
      </c>
      <c r="I59" s="26">
        <v>9.1842255720936397</v>
      </c>
      <c r="J59" s="26">
        <v>9.0698870101649796</v>
      </c>
      <c r="K59" s="26">
        <v>36.178989853774297</v>
      </c>
    </row>
    <row r="60" spans="1:11" s="23" customFormat="1" ht="15" customHeight="1" x14ac:dyDescent="0.25">
      <c r="A60" s="363" t="s">
        <v>211</v>
      </c>
      <c r="B60" s="323">
        <v>0</v>
      </c>
      <c r="C60" s="25" t="s">
        <v>230</v>
      </c>
      <c r="D60" s="25" t="s">
        <v>230</v>
      </c>
      <c r="E60" s="25" t="s">
        <v>230</v>
      </c>
      <c r="F60" s="228" t="s">
        <v>230</v>
      </c>
      <c r="G60" s="326">
        <v>0</v>
      </c>
      <c r="H60" s="26" t="s">
        <v>230</v>
      </c>
      <c r="I60" s="26" t="s">
        <v>230</v>
      </c>
      <c r="J60" s="26" t="s">
        <v>230</v>
      </c>
      <c r="K60" s="26" t="s">
        <v>230</v>
      </c>
    </row>
    <row r="61" spans="1:11" s="23" customFormat="1" ht="15" customHeight="1" x14ac:dyDescent="0.25">
      <c r="A61" s="363" t="s">
        <v>212</v>
      </c>
      <c r="B61" s="323">
        <v>24</v>
      </c>
      <c r="C61" s="25">
        <v>24</v>
      </c>
      <c r="D61" s="25">
        <v>15</v>
      </c>
      <c r="E61" s="25">
        <v>40</v>
      </c>
      <c r="F61" s="228">
        <v>36</v>
      </c>
      <c r="G61" s="326">
        <v>10.302357312383499</v>
      </c>
      <c r="H61" s="26">
        <v>10.227232078584001</v>
      </c>
      <c r="I61" s="26">
        <v>6.3491450016384299</v>
      </c>
      <c r="J61" s="26">
        <v>16.7920810934685</v>
      </c>
      <c r="K61" s="26">
        <v>14.998543725206201</v>
      </c>
    </row>
    <row r="62" spans="1:11" s="23" customFormat="1" ht="15" customHeight="1" x14ac:dyDescent="0.25">
      <c r="A62" s="363" t="s">
        <v>213</v>
      </c>
      <c r="B62" s="323">
        <v>4</v>
      </c>
      <c r="C62" s="25">
        <v>4</v>
      </c>
      <c r="D62" s="25">
        <v>3</v>
      </c>
      <c r="E62" s="25">
        <v>3</v>
      </c>
      <c r="F62" s="228">
        <v>4</v>
      </c>
      <c r="G62" s="326">
        <v>15.714622456195499</v>
      </c>
      <c r="H62" s="26">
        <v>15.7666535277887</v>
      </c>
      <c r="I62" s="26">
        <v>11.8840120424655</v>
      </c>
      <c r="J62" s="26">
        <v>11.9271320841074</v>
      </c>
      <c r="K62" s="26">
        <v>15.9356461800117</v>
      </c>
    </row>
    <row r="63" spans="1:11" s="23" customFormat="1" ht="15" customHeight="1" x14ac:dyDescent="0.25">
      <c r="A63" s="363" t="s">
        <v>214</v>
      </c>
      <c r="B63" s="323">
        <v>11</v>
      </c>
      <c r="C63" s="25">
        <v>8</v>
      </c>
      <c r="D63" s="25">
        <v>11</v>
      </c>
      <c r="E63" s="25">
        <v>27</v>
      </c>
      <c r="F63" s="228">
        <v>26</v>
      </c>
      <c r="G63" s="326">
        <v>2.58133759386233</v>
      </c>
      <c r="H63" s="26">
        <v>1.87555429680124</v>
      </c>
      <c r="I63" s="26">
        <v>2.5765375344161301</v>
      </c>
      <c r="J63" s="26">
        <v>6.3494056766017604</v>
      </c>
      <c r="K63" s="26">
        <v>6.1297229465144998</v>
      </c>
    </row>
    <row r="64" spans="1:11" s="23" customFormat="1" ht="15" customHeight="1" x14ac:dyDescent="0.25">
      <c r="A64" s="363" t="s">
        <v>215</v>
      </c>
      <c r="B64" s="323">
        <v>2</v>
      </c>
      <c r="C64" s="25">
        <v>5</v>
      </c>
      <c r="D64" s="25">
        <v>4</v>
      </c>
      <c r="E64" s="25">
        <v>4</v>
      </c>
      <c r="F64" s="228">
        <v>9</v>
      </c>
      <c r="G64" s="326">
        <v>1.79368194840267</v>
      </c>
      <c r="H64" s="26">
        <v>4.43212554673278</v>
      </c>
      <c r="I64" s="26">
        <v>3.5014680396222202</v>
      </c>
      <c r="J64" s="26">
        <v>3.50137601897316</v>
      </c>
      <c r="K64" s="26">
        <v>7.8411208051109202</v>
      </c>
    </row>
    <row r="65" spans="1:12" s="23" customFormat="1" ht="15" customHeight="1" x14ac:dyDescent="0.25">
      <c r="A65" s="363" t="s">
        <v>216</v>
      </c>
      <c r="B65" s="323">
        <v>2</v>
      </c>
      <c r="C65" s="25">
        <v>2</v>
      </c>
      <c r="D65" s="25">
        <v>7</v>
      </c>
      <c r="E65" s="25">
        <v>21</v>
      </c>
      <c r="F65" s="228">
        <v>33</v>
      </c>
      <c r="G65" s="326">
        <v>5.4218548590716296</v>
      </c>
      <c r="H65" s="26">
        <v>5.3338731286364496</v>
      </c>
      <c r="I65" s="26">
        <v>18.483130704982401</v>
      </c>
      <c r="J65" s="26">
        <v>54.438210669748401</v>
      </c>
      <c r="K65" s="26">
        <v>84.129351663395298</v>
      </c>
    </row>
    <row r="66" spans="1:12" s="397" customFormat="1" ht="24.95" customHeight="1" x14ac:dyDescent="0.25">
      <c r="A66" s="28" t="s">
        <v>217</v>
      </c>
      <c r="B66" s="82"/>
      <c r="C66" s="82"/>
      <c r="D66" s="82"/>
      <c r="E66" s="82"/>
      <c r="F66" s="82"/>
      <c r="G66" s="82"/>
      <c r="H66" s="82"/>
      <c r="I66" s="82"/>
      <c r="J66" s="82"/>
      <c r="K66" s="82"/>
    </row>
    <row r="67" spans="1:12" s="82" customFormat="1" ht="18" customHeight="1" x14ac:dyDescent="0.25">
      <c r="A67" s="30" t="s">
        <v>623</v>
      </c>
    </row>
    <row r="68" spans="1:12" s="397" customFormat="1" ht="15.95" customHeight="1" x14ac:dyDescent="0.25">
      <c r="A68" s="30" t="s">
        <v>231</v>
      </c>
      <c r="B68" s="82"/>
      <c r="C68" s="82"/>
      <c r="D68" s="82"/>
      <c r="E68" s="82"/>
      <c r="F68" s="82"/>
      <c r="G68" s="82"/>
      <c r="H68" s="82"/>
    </row>
    <row r="69" spans="1:12" s="397" customFormat="1" ht="18" customHeight="1" x14ac:dyDescent="0.25">
      <c r="A69" s="30" t="s">
        <v>783</v>
      </c>
      <c r="B69" s="82"/>
      <c r="C69" s="82"/>
      <c r="D69" s="82"/>
      <c r="E69" s="82"/>
      <c r="F69" s="82"/>
      <c r="G69" s="82"/>
      <c r="H69" s="82"/>
      <c r="I69" s="82"/>
      <c r="J69" s="82"/>
      <c r="K69" s="82"/>
    </row>
    <row r="70" spans="1:12" s="397" customFormat="1" ht="18" customHeight="1" x14ac:dyDescent="0.25">
      <c r="A70" s="97" t="s">
        <v>781</v>
      </c>
      <c r="B70" s="82"/>
      <c r="C70" s="82"/>
      <c r="D70" s="82"/>
      <c r="E70" s="82"/>
      <c r="F70" s="82"/>
      <c r="G70" s="82"/>
      <c r="H70" s="82"/>
      <c r="I70" s="82"/>
      <c r="J70" s="82"/>
      <c r="K70" s="82"/>
    </row>
    <row r="71" spans="1:12" s="397" customFormat="1" ht="18" customHeight="1" x14ac:dyDescent="0.25">
      <c r="A71" s="90" t="s">
        <v>795</v>
      </c>
      <c r="B71" s="82"/>
      <c r="C71" s="82"/>
      <c r="D71" s="82"/>
      <c r="E71" s="82"/>
      <c r="F71" s="82"/>
      <c r="G71" s="82"/>
      <c r="H71" s="82"/>
      <c r="I71" s="82"/>
      <c r="J71" s="82"/>
      <c r="K71" s="82"/>
    </row>
    <row r="72" spans="1:12" s="397" customFormat="1" ht="18" customHeight="1" x14ac:dyDescent="0.25">
      <c r="A72" s="30" t="s">
        <v>219</v>
      </c>
      <c r="B72" s="82"/>
      <c r="C72" s="82"/>
      <c r="D72" s="82"/>
      <c r="E72" s="82"/>
      <c r="F72" s="82"/>
      <c r="G72" s="82"/>
      <c r="H72" s="82"/>
      <c r="I72" s="82"/>
      <c r="J72" s="82"/>
      <c r="K72" s="82"/>
    </row>
    <row r="73" spans="1:12" s="397" customFormat="1" ht="18" customHeight="1" x14ac:dyDescent="0.25">
      <c r="A73" s="69" t="s">
        <v>289</v>
      </c>
      <c r="B73" s="398"/>
      <c r="C73" s="398"/>
      <c r="D73" s="398"/>
      <c r="E73" s="398"/>
      <c r="F73" s="398"/>
      <c r="G73" s="398"/>
      <c r="H73" s="398"/>
      <c r="I73" s="398"/>
      <c r="J73" s="398"/>
      <c r="K73" s="398"/>
    </row>
    <row r="74" spans="1:12" s="397" customFormat="1" ht="15.75" x14ac:dyDescent="0.25">
      <c r="A74" s="69" t="s">
        <v>290</v>
      </c>
      <c r="B74" s="82"/>
      <c r="C74" s="82"/>
      <c r="D74" s="82"/>
      <c r="E74" s="82"/>
      <c r="F74" s="82"/>
      <c r="G74" s="82"/>
      <c r="H74" s="82"/>
      <c r="I74" s="82"/>
      <c r="J74" s="82"/>
      <c r="K74" s="82"/>
    </row>
    <row r="75" spans="1:12" ht="15.75" x14ac:dyDescent="0.25">
      <c r="A75" s="68" t="s">
        <v>140</v>
      </c>
      <c r="L75" s="34"/>
    </row>
    <row r="77" spans="1:12" ht="15.75" x14ac:dyDescent="0.25">
      <c r="A77" s="23"/>
    </row>
  </sheetData>
  <sheetProtection algorithmName="SHA-512" hashValue="V/s3HnqT9YJOILa7zSfXFE/dTK5BMdGNUzCdjCuyhKF+28sq28rPufgXRvoYteDxbaUs5VINsmh9G7b15+U87A==" saltValue="Jxk+e2uVbYytm/3N7YCwMA==" spinCount="100000" sheet="1" objects="1" scenarios="1"/>
  <hyperlinks>
    <hyperlink ref="A75" location="'Table of Contents'!A1" display="Click here to return to the Table of Contents" xr:uid="{9738F375-A76E-4F1A-ADC3-EE6886CEDF36}"/>
  </hyperlinks>
  <printOptions horizontalCentered="1"/>
  <pageMargins left="0.25" right="0.25" top="0.3" bottom="0.1" header="0.3" footer="0"/>
  <pageSetup scale="66" orientation="portrait" r:id="rId1"/>
  <tableParts count="1">
    <tablePart r:id="rId2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DB44F-852E-480E-BFE5-F6AD61EDB996}">
  <sheetPr codeName="Sheet53">
    <pageSetUpPr fitToPage="1"/>
  </sheetPr>
  <dimension ref="A1:N77"/>
  <sheetViews>
    <sheetView zoomScaleNormal="100" workbookViewId="0">
      <selection activeCell="L1" sqref="L1"/>
    </sheetView>
  </sheetViews>
  <sheetFormatPr defaultRowHeight="12.75" x14ac:dyDescent="0.2"/>
  <cols>
    <col min="1" max="1" width="23.7109375" style="32" customWidth="1"/>
    <col min="2" max="11" width="10.7109375" style="32" customWidth="1"/>
    <col min="12" max="16384" width="9.140625" style="32"/>
  </cols>
  <sheetData>
    <row r="1" spans="1:14" s="58" customFormat="1" ht="21" customHeight="1" x14ac:dyDescent="0.25">
      <c r="A1" s="11" t="s">
        <v>627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4" ht="35.1" customHeight="1" x14ac:dyDescent="0.2">
      <c r="A2" s="11" t="s">
        <v>363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4" s="18" customFormat="1" ht="38.1" customHeight="1" thickBot="1" x14ac:dyDescent="0.35">
      <c r="A3" s="37" t="s">
        <v>142</v>
      </c>
      <c r="B3" s="321" t="s">
        <v>143</v>
      </c>
      <c r="C3" s="17" t="s">
        <v>144</v>
      </c>
      <c r="D3" s="17" t="s">
        <v>145</v>
      </c>
      <c r="E3" s="17" t="s">
        <v>146</v>
      </c>
      <c r="F3" s="17" t="s">
        <v>147</v>
      </c>
      <c r="G3" s="324" t="s">
        <v>148</v>
      </c>
      <c r="H3" s="17" t="s">
        <v>149</v>
      </c>
      <c r="I3" s="17" t="s">
        <v>150</v>
      </c>
      <c r="J3" s="17" t="s">
        <v>151</v>
      </c>
      <c r="K3" s="17" t="s">
        <v>152</v>
      </c>
      <c r="N3" s="59"/>
    </row>
    <row r="4" spans="1:14" s="23" customFormat="1" ht="18" customHeight="1" x14ac:dyDescent="0.25">
      <c r="A4" s="362" t="s">
        <v>154</v>
      </c>
      <c r="B4" s="322">
        <v>9816</v>
      </c>
      <c r="C4" s="20">
        <v>11882</v>
      </c>
      <c r="D4" s="20">
        <v>12896</v>
      </c>
      <c r="E4" s="20">
        <v>13643</v>
      </c>
      <c r="F4" s="226">
        <v>12286</v>
      </c>
      <c r="G4" s="325">
        <v>50.266030673303902</v>
      </c>
      <c r="H4" s="21">
        <v>60.484814334223401</v>
      </c>
      <c r="I4" s="21">
        <v>65.373775047674599</v>
      </c>
      <c r="J4" s="21">
        <v>69.011157168792707</v>
      </c>
      <c r="K4" s="21">
        <v>62.146845206004599</v>
      </c>
    </row>
    <row r="5" spans="1:14" s="23" customFormat="1" ht="15" customHeight="1" x14ac:dyDescent="0.25">
      <c r="A5" s="363" t="s">
        <v>156</v>
      </c>
      <c r="B5" s="323">
        <v>311</v>
      </c>
      <c r="C5" s="25">
        <v>387</v>
      </c>
      <c r="D5" s="25">
        <v>402</v>
      </c>
      <c r="E5" s="25">
        <v>413</v>
      </c>
      <c r="F5" s="228">
        <v>339</v>
      </c>
      <c r="G5" s="326">
        <v>38.589855768889997</v>
      </c>
      <c r="H5" s="26">
        <v>47.743901071203702</v>
      </c>
      <c r="I5" s="26">
        <v>49.4353517996975</v>
      </c>
      <c r="J5" s="26">
        <v>50.544446305262497</v>
      </c>
      <c r="K5" s="26">
        <v>41.394068370308297</v>
      </c>
    </row>
    <row r="6" spans="1:14" s="23" customFormat="1" ht="16.5" customHeight="1" x14ac:dyDescent="0.25">
      <c r="A6" s="366" t="s">
        <v>365</v>
      </c>
      <c r="B6" s="323">
        <v>41</v>
      </c>
      <c r="C6" s="25">
        <v>54</v>
      </c>
      <c r="D6" s="25">
        <v>46</v>
      </c>
      <c r="E6" s="25">
        <v>37</v>
      </c>
      <c r="F6" s="228">
        <v>36</v>
      </c>
      <c r="G6" s="326">
        <v>69.590916559452594</v>
      </c>
      <c r="H6" s="26">
        <v>91.037088550691493</v>
      </c>
      <c r="I6" s="26">
        <v>77.069118523056304</v>
      </c>
      <c r="J6" s="26">
        <v>61.706881278477098</v>
      </c>
      <c r="K6" s="26">
        <v>60.044249265071798</v>
      </c>
    </row>
    <row r="7" spans="1:14" s="23" customFormat="1" ht="15" customHeight="1" x14ac:dyDescent="0.25">
      <c r="A7" s="363" t="s">
        <v>158</v>
      </c>
      <c r="B7" s="323">
        <v>0</v>
      </c>
      <c r="C7" s="25">
        <v>0</v>
      </c>
      <c r="D7" s="25">
        <v>0</v>
      </c>
      <c r="E7" s="25">
        <v>0</v>
      </c>
      <c r="F7" s="228">
        <v>0</v>
      </c>
      <c r="G7" s="326">
        <v>0</v>
      </c>
      <c r="H7" s="26">
        <v>0</v>
      </c>
      <c r="I7" s="26">
        <v>0</v>
      </c>
      <c r="J7" s="26">
        <v>0</v>
      </c>
      <c r="K7" s="26">
        <v>0</v>
      </c>
    </row>
    <row r="8" spans="1:14" s="23" customFormat="1" ht="15" customHeight="1" x14ac:dyDescent="0.25">
      <c r="A8" s="363" t="s">
        <v>159</v>
      </c>
      <c r="B8" s="323" t="s">
        <v>230</v>
      </c>
      <c r="C8" s="25" t="s">
        <v>230</v>
      </c>
      <c r="D8" s="25" t="s">
        <v>230</v>
      </c>
      <c r="E8" s="25" t="s">
        <v>230</v>
      </c>
      <c r="F8" s="228" t="s">
        <v>230</v>
      </c>
      <c r="G8" s="326" t="s">
        <v>230</v>
      </c>
      <c r="H8" s="26" t="s">
        <v>230</v>
      </c>
      <c r="I8" s="26" t="s">
        <v>230</v>
      </c>
      <c r="J8" s="26" t="s">
        <v>230</v>
      </c>
      <c r="K8" s="26" t="s">
        <v>230</v>
      </c>
    </row>
    <row r="9" spans="1:14" s="23" customFormat="1" ht="15" customHeight="1" x14ac:dyDescent="0.25">
      <c r="A9" s="363" t="s">
        <v>160</v>
      </c>
      <c r="B9" s="323">
        <v>22</v>
      </c>
      <c r="C9" s="25">
        <v>56</v>
      </c>
      <c r="D9" s="25">
        <v>65</v>
      </c>
      <c r="E9" s="25">
        <v>66</v>
      </c>
      <c r="F9" s="228">
        <v>80</v>
      </c>
      <c r="G9" s="326">
        <v>20.069682175795201</v>
      </c>
      <c r="H9" s="26">
        <v>50.678375132590602</v>
      </c>
      <c r="I9" s="26">
        <v>58.5730373853213</v>
      </c>
      <c r="J9" s="26">
        <v>62.851698417819897</v>
      </c>
      <c r="K9" s="26">
        <v>79.306840753089205</v>
      </c>
    </row>
    <row r="10" spans="1:14" s="23" customFormat="1" ht="15" customHeight="1" x14ac:dyDescent="0.25">
      <c r="A10" s="363" t="s">
        <v>161</v>
      </c>
      <c r="B10" s="323">
        <v>0</v>
      </c>
      <c r="C10" s="25" t="s">
        <v>230</v>
      </c>
      <c r="D10" s="25" t="s">
        <v>230</v>
      </c>
      <c r="E10" s="25" t="s">
        <v>230</v>
      </c>
      <c r="F10" s="228">
        <v>0</v>
      </c>
      <c r="G10" s="326">
        <v>0</v>
      </c>
      <c r="H10" s="26" t="s">
        <v>230</v>
      </c>
      <c r="I10" s="26" t="s">
        <v>230</v>
      </c>
      <c r="J10" s="26" t="s">
        <v>230</v>
      </c>
      <c r="K10" s="26">
        <v>0</v>
      </c>
    </row>
    <row r="11" spans="1:14" s="23" customFormat="1" ht="15" customHeight="1" x14ac:dyDescent="0.25">
      <c r="A11" s="363" t="s">
        <v>162</v>
      </c>
      <c r="B11" s="323">
        <v>0</v>
      </c>
      <c r="C11" s="25" t="s">
        <v>230</v>
      </c>
      <c r="D11" s="25" t="s">
        <v>230</v>
      </c>
      <c r="E11" s="25" t="s">
        <v>230</v>
      </c>
      <c r="F11" s="228" t="s">
        <v>230</v>
      </c>
      <c r="G11" s="326">
        <v>0</v>
      </c>
      <c r="H11" s="26" t="s">
        <v>230</v>
      </c>
      <c r="I11" s="26" t="s">
        <v>230</v>
      </c>
      <c r="J11" s="26" t="s">
        <v>230</v>
      </c>
      <c r="K11" s="26" t="s">
        <v>230</v>
      </c>
    </row>
    <row r="12" spans="1:14" s="23" customFormat="1" ht="15" customHeight="1" x14ac:dyDescent="0.25">
      <c r="A12" s="365" t="s">
        <v>163</v>
      </c>
      <c r="B12" s="323">
        <v>132</v>
      </c>
      <c r="C12" s="25">
        <v>181</v>
      </c>
      <c r="D12" s="25">
        <v>232</v>
      </c>
      <c r="E12" s="25">
        <v>232</v>
      </c>
      <c r="F12" s="228">
        <v>209</v>
      </c>
      <c r="G12" s="326">
        <v>23.910475949913899</v>
      </c>
      <c r="H12" s="26">
        <v>32.665082555673102</v>
      </c>
      <c r="I12" s="26">
        <v>41.589049144324903</v>
      </c>
      <c r="J12" s="26">
        <v>41.528695697437499</v>
      </c>
      <c r="K12" s="26">
        <v>37.342381849349302</v>
      </c>
    </row>
    <row r="13" spans="1:14" s="23" customFormat="1" ht="15" customHeight="1" x14ac:dyDescent="0.25">
      <c r="A13" s="363" t="s">
        <v>164</v>
      </c>
      <c r="B13" s="323" t="s">
        <v>230</v>
      </c>
      <c r="C13" s="25" t="s">
        <v>230</v>
      </c>
      <c r="D13" s="25" t="s">
        <v>230</v>
      </c>
      <c r="E13" s="25">
        <v>0</v>
      </c>
      <c r="F13" s="228" t="s">
        <v>230</v>
      </c>
      <c r="G13" s="326" t="s">
        <v>230</v>
      </c>
      <c r="H13" s="26" t="s">
        <v>230</v>
      </c>
      <c r="I13" s="26" t="s">
        <v>230</v>
      </c>
      <c r="J13" s="26">
        <v>0</v>
      </c>
      <c r="K13" s="26" t="s">
        <v>230</v>
      </c>
    </row>
    <row r="14" spans="1:14" s="23" customFormat="1" ht="15" customHeight="1" x14ac:dyDescent="0.25">
      <c r="A14" s="363" t="s">
        <v>165</v>
      </c>
      <c r="B14" s="323">
        <v>5</v>
      </c>
      <c r="C14" s="25">
        <v>12</v>
      </c>
      <c r="D14" s="25">
        <v>8</v>
      </c>
      <c r="E14" s="25">
        <v>14</v>
      </c>
      <c r="F14" s="228">
        <v>18</v>
      </c>
      <c r="G14" s="326">
        <v>5.4580095478606401</v>
      </c>
      <c r="H14" s="26">
        <v>12.969237641490199</v>
      </c>
      <c r="I14" s="26">
        <v>8.5249336740458492</v>
      </c>
      <c r="J14" s="26">
        <v>14.852864237960199</v>
      </c>
      <c r="K14" s="26">
        <v>18.852709558845199</v>
      </c>
    </row>
    <row r="15" spans="1:14" s="23" customFormat="1" ht="15" customHeight="1" x14ac:dyDescent="0.25">
      <c r="A15" s="363" t="s">
        <v>166</v>
      </c>
      <c r="B15" s="323">
        <v>366</v>
      </c>
      <c r="C15" s="25">
        <v>327</v>
      </c>
      <c r="D15" s="25">
        <v>246</v>
      </c>
      <c r="E15" s="25">
        <v>205</v>
      </c>
      <c r="F15" s="228">
        <v>198</v>
      </c>
      <c r="G15" s="326">
        <v>74.080521422903402</v>
      </c>
      <c r="H15" s="26">
        <v>65.510338242110393</v>
      </c>
      <c r="I15" s="26">
        <v>48.800896752654403</v>
      </c>
      <c r="J15" s="26">
        <v>40.283862413363302</v>
      </c>
      <c r="K15" s="26">
        <v>38.636741257659601</v>
      </c>
    </row>
    <row r="16" spans="1:14" s="23" customFormat="1" ht="15" customHeight="1" x14ac:dyDescent="0.25">
      <c r="A16" s="363" t="s">
        <v>167</v>
      </c>
      <c r="B16" s="323" t="s">
        <v>230</v>
      </c>
      <c r="C16" s="25" t="s">
        <v>230</v>
      </c>
      <c r="D16" s="25" t="s">
        <v>230</v>
      </c>
      <c r="E16" s="25" t="s">
        <v>230</v>
      </c>
      <c r="F16" s="228" t="s">
        <v>230</v>
      </c>
      <c r="G16" s="326" t="s">
        <v>230</v>
      </c>
      <c r="H16" s="26" t="s">
        <v>230</v>
      </c>
      <c r="I16" s="26" t="s">
        <v>230</v>
      </c>
      <c r="J16" s="26" t="s">
        <v>230</v>
      </c>
      <c r="K16" s="26" t="s">
        <v>230</v>
      </c>
    </row>
    <row r="17" spans="1:11" s="23" customFormat="1" ht="15" customHeight="1" x14ac:dyDescent="0.25">
      <c r="A17" s="365" t="s">
        <v>168</v>
      </c>
      <c r="B17" s="323">
        <v>11</v>
      </c>
      <c r="C17" s="25">
        <v>28</v>
      </c>
      <c r="D17" s="25">
        <v>21</v>
      </c>
      <c r="E17" s="25">
        <v>20</v>
      </c>
      <c r="F17" s="228">
        <v>11</v>
      </c>
      <c r="G17" s="326">
        <v>15.9883984495784</v>
      </c>
      <c r="H17" s="26">
        <v>40.826694080035097</v>
      </c>
      <c r="I17" s="26">
        <v>30.7906890084361</v>
      </c>
      <c r="J17" s="26">
        <v>29.638036073520599</v>
      </c>
      <c r="K17" s="26">
        <v>16.464063034428399</v>
      </c>
    </row>
    <row r="18" spans="1:11" s="23" customFormat="1" ht="15" customHeight="1" x14ac:dyDescent="0.25">
      <c r="A18" s="363" t="s">
        <v>169</v>
      </c>
      <c r="B18" s="323">
        <v>10</v>
      </c>
      <c r="C18" s="25">
        <v>26</v>
      </c>
      <c r="D18" s="25">
        <v>22</v>
      </c>
      <c r="E18" s="25">
        <v>12</v>
      </c>
      <c r="F18" s="228">
        <v>11</v>
      </c>
      <c r="G18" s="326">
        <v>10.5866614273714</v>
      </c>
      <c r="H18" s="26">
        <v>27.523805283828899</v>
      </c>
      <c r="I18" s="26">
        <v>23.287980767977</v>
      </c>
      <c r="J18" s="26">
        <v>12.6082745306744</v>
      </c>
      <c r="K18" s="26">
        <v>11.6297169601522</v>
      </c>
    </row>
    <row r="19" spans="1:11" s="23" customFormat="1" ht="15" customHeight="1" x14ac:dyDescent="0.25">
      <c r="A19" s="363" t="s">
        <v>170</v>
      </c>
      <c r="B19" s="323" t="s">
        <v>230</v>
      </c>
      <c r="C19" s="25">
        <v>0</v>
      </c>
      <c r="D19" s="25">
        <v>0</v>
      </c>
      <c r="E19" s="25" t="s">
        <v>230</v>
      </c>
      <c r="F19" s="228">
        <v>0</v>
      </c>
      <c r="G19" s="326" t="s">
        <v>230</v>
      </c>
      <c r="H19" s="26">
        <v>0</v>
      </c>
      <c r="I19" s="26">
        <v>0</v>
      </c>
      <c r="J19" s="26" t="s">
        <v>230</v>
      </c>
      <c r="K19" s="26">
        <v>0</v>
      </c>
    </row>
    <row r="20" spans="1:11" s="23" customFormat="1" ht="15" customHeight="1" x14ac:dyDescent="0.25">
      <c r="A20" s="363" t="s">
        <v>171</v>
      </c>
      <c r="B20" s="323">
        <v>224</v>
      </c>
      <c r="C20" s="25">
        <v>287</v>
      </c>
      <c r="D20" s="25">
        <v>304</v>
      </c>
      <c r="E20" s="25">
        <v>223</v>
      </c>
      <c r="F20" s="228">
        <v>218</v>
      </c>
      <c r="G20" s="326">
        <v>49.561283569498102</v>
      </c>
      <c r="H20" s="26">
        <v>63.0269384704199</v>
      </c>
      <c r="I20" s="26">
        <v>66.207863086501803</v>
      </c>
      <c r="J20" s="26">
        <v>48.195716091408201</v>
      </c>
      <c r="K20" s="26">
        <v>46.9646677316221</v>
      </c>
    </row>
    <row r="21" spans="1:11" s="23" customFormat="1" ht="15" customHeight="1" x14ac:dyDescent="0.25">
      <c r="A21" s="363" t="s">
        <v>172</v>
      </c>
      <c r="B21" s="323">
        <v>23</v>
      </c>
      <c r="C21" s="25">
        <v>42</v>
      </c>
      <c r="D21" s="25">
        <v>35</v>
      </c>
      <c r="E21" s="25">
        <v>28</v>
      </c>
      <c r="F21" s="228">
        <v>27</v>
      </c>
      <c r="G21" s="326">
        <v>28.323001574254398</v>
      </c>
      <c r="H21" s="26">
        <v>51.161212153613</v>
      </c>
      <c r="I21" s="26">
        <v>41.8682654229275</v>
      </c>
      <c r="J21" s="26">
        <v>33.477363359708001</v>
      </c>
      <c r="K21" s="26">
        <v>32.061785750604599</v>
      </c>
    </row>
    <row r="22" spans="1:11" s="23" customFormat="1" ht="15" customHeight="1" x14ac:dyDescent="0.25">
      <c r="A22" s="363" t="s">
        <v>173</v>
      </c>
      <c r="B22" s="323">
        <v>4</v>
      </c>
      <c r="C22" s="25">
        <v>6</v>
      </c>
      <c r="D22" s="25">
        <v>4</v>
      </c>
      <c r="E22" s="25">
        <v>10</v>
      </c>
      <c r="F22" s="228">
        <v>17</v>
      </c>
      <c r="G22" s="326">
        <v>12.358601415659599</v>
      </c>
      <c r="H22" s="26">
        <v>18.4035303084232</v>
      </c>
      <c r="I22" s="26">
        <v>12.2830501775729</v>
      </c>
      <c r="J22" s="26">
        <v>30.8821239385504</v>
      </c>
      <c r="K22" s="26">
        <v>53.093969290786497</v>
      </c>
    </row>
    <row r="23" spans="1:11" s="23" customFormat="1" ht="15" customHeight="1" x14ac:dyDescent="0.25">
      <c r="A23" s="363" t="s">
        <v>174</v>
      </c>
      <c r="B23" s="323">
        <v>0</v>
      </c>
      <c r="C23" s="25" t="s">
        <v>230</v>
      </c>
      <c r="D23" s="25">
        <v>0</v>
      </c>
      <c r="E23" s="25" t="s">
        <v>230</v>
      </c>
      <c r="F23" s="228" t="s">
        <v>230</v>
      </c>
      <c r="G23" s="326">
        <v>0</v>
      </c>
      <c r="H23" s="26" t="s">
        <v>230</v>
      </c>
      <c r="I23" s="26">
        <v>0</v>
      </c>
      <c r="J23" s="26" t="s">
        <v>230</v>
      </c>
      <c r="K23" s="26" t="s">
        <v>230</v>
      </c>
    </row>
    <row r="24" spans="1:11" s="23" customFormat="1" ht="15" customHeight="1" x14ac:dyDescent="0.25">
      <c r="A24" s="363" t="s">
        <v>175</v>
      </c>
      <c r="B24" s="323">
        <v>3730</v>
      </c>
      <c r="C24" s="25">
        <v>4408</v>
      </c>
      <c r="D24" s="25">
        <v>5070</v>
      </c>
      <c r="E24" s="25">
        <v>5446</v>
      </c>
      <c r="F24" s="228">
        <v>4699</v>
      </c>
      <c r="G24" s="326">
        <v>74.133426185884503</v>
      </c>
      <c r="H24" s="26">
        <v>87.276128414922695</v>
      </c>
      <c r="I24" s="26">
        <v>100.389197877415</v>
      </c>
      <c r="J24" s="26">
        <v>107.988440724708</v>
      </c>
      <c r="K24" s="26">
        <v>93.5967018883305</v>
      </c>
    </row>
    <row r="25" spans="1:11" s="23" customFormat="1" ht="16.5" customHeight="1" x14ac:dyDescent="0.25">
      <c r="A25" s="366" t="s">
        <v>366</v>
      </c>
      <c r="B25" s="323">
        <v>288</v>
      </c>
      <c r="C25" s="25">
        <v>313</v>
      </c>
      <c r="D25" s="25">
        <v>298</v>
      </c>
      <c r="E25" s="25">
        <v>313</v>
      </c>
      <c r="F25" s="228">
        <v>339</v>
      </c>
      <c r="G25" s="326">
        <v>123.321894087959</v>
      </c>
      <c r="H25" s="26">
        <v>133.93307149653799</v>
      </c>
      <c r="I25" s="26">
        <v>127.858020817522</v>
      </c>
      <c r="J25" s="26">
        <v>134.74406837527701</v>
      </c>
      <c r="K25" s="26">
        <v>146.51868164156301</v>
      </c>
    </row>
    <row r="26" spans="1:11" s="23" customFormat="1" ht="16.5" customHeight="1" x14ac:dyDescent="0.25">
      <c r="A26" s="366" t="s">
        <v>367</v>
      </c>
      <c r="B26" s="323">
        <v>34</v>
      </c>
      <c r="C26" s="25">
        <v>34</v>
      </c>
      <c r="D26" s="25">
        <v>47</v>
      </c>
      <c r="E26" s="25">
        <v>54</v>
      </c>
      <c r="F26" s="228">
        <v>18</v>
      </c>
      <c r="G26" s="326">
        <v>49.081336064336597</v>
      </c>
      <c r="H26" s="26">
        <v>48.449904339686903</v>
      </c>
      <c r="I26" s="26">
        <v>66.8116446066728</v>
      </c>
      <c r="J26" s="26">
        <v>76.350989801383506</v>
      </c>
      <c r="K26" s="26">
        <v>25.492692799201699</v>
      </c>
    </row>
    <row r="27" spans="1:11" s="23" customFormat="1" ht="15" customHeight="1" x14ac:dyDescent="0.25">
      <c r="A27" s="363" t="s">
        <v>178</v>
      </c>
      <c r="B27" s="323">
        <v>24</v>
      </c>
      <c r="C27" s="25">
        <v>27</v>
      </c>
      <c r="D27" s="25">
        <v>37</v>
      </c>
      <c r="E27" s="25">
        <v>18</v>
      </c>
      <c r="F27" s="228">
        <v>15</v>
      </c>
      <c r="G27" s="326">
        <v>32.2419902194871</v>
      </c>
      <c r="H27" s="26">
        <v>35.991507636449001</v>
      </c>
      <c r="I27" s="26">
        <v>48.807665620336202</v>
      </c>
      <c r="J27" s="26">
        <v>23.6395851906925</v>
      </c>
      <c r="K27" s="26">
        <v>19.559371790154501</v>
      </c>
    </row>
    <row r="28" spans="1:11" s="23" customFormat="1" ht="15" customHeight="1" x14ac:dyDescent="0.25">
      <c r="A28" s="363" t="s">
        <v>179</v>
      </c>
      <c r="B28" s="323">
        <v>31</v>
      </c>
      <c r="C28" s="25">
        <v>35</v>
      </c>
      <c r="D28" s="25">
        <v>27</v>
      </c>
      <c r="E28" s="25">
        <v>28</v>
      </c>
      <c r="F28" s="228">
        <v>24</v>
      </c>
      <c r="G28" s="326">
        <v>23.745121545187601</v>
      </c>
      <c r="H28" s="26">
        <v>26.8623008631888</v>
      </c>
      <c r="I28" s="26">
        <v>20.764537732768101</v>
      </c>
      <c r="J28" s="26">
        <v>21.616379756016201</v>
      </c>
      <c r="K28" s="26">
        <v>18.705811679941</v>
      </c>
    </row>
    <row r="29" spans="1:11" s="23" customFormat="1" ht="15" customHeight="1" x14ac:dyDescent="0.25">
      <c r="A29" s="363" t="s">
        <v>180</v>
      </c>
      <c r="B29" s="323" t="s">
        <v>230</v>
      </c>
      <c r="C29" s="25" t="s">
        <v>230</v>
      </c>
      <c r="D29" s="25" t="s">
        <v>230</v>
      </c>
      <c r="E29" s="25" t="s">
        <v>230</v>
      </c>
      <c r="F29" s="228" t="s">
        <v>230</v>
      </c>
      <c r="G29" s="326" t="s">
        <v>230</v>
      </c>
      <c r="H29" s="26" t="s">
        <v>230</v>
      </c>
      <c r="I29" s="26" t="s">
        <v>230</v>
      </c>
      <c r="J29" s="26" t="s">
        <v>230</v>
      </c>
      <c r="K29" s="26" t="s">
        <v>230</v>
      </c>
    </row>
    <row r="30" spans="1:11" s="23" customFormat="1" ht="15" customHeight="1" x14ac:dyDescent="0.25">
      <c r="A30" s="363" t="s">
        <v>181</v>
      </c>
      <c r="B30" s="323">
        <v>3</v>
      </c>
      <c r="C30" s="25">
        <v>5</v>
      </c>
      <c r="D30" s="25">
        <v>8</v>
      </c>
      <c r="E30" s="25">
        <v>2</v>
      </c>
      <c r="F30" s="228">
        <v>8</v>
      </c>
      <c r="G30" s="326">
        <v>6.7906097204772902</v>
      </c>
      <c r="H30" s="26">
        <v>11.323591557162599</v>
      </c>
      <c r="I30" s="26">
        <v>18.123553651839998</v>
      </c>
      <c r="J30" s="26">
        <v>4.5520584846254497</v>
      </c>
      <c r="K30" s="26">
        <v>18.3708925729815</v>
      </c>
    </row>
    <row r="31" spans="1:11" s="23" customFormat="1" ht="15" customHeight="1" x14ac:dyDescent="0.25">
      <c r="A31" s="363" t="s">
        <v>182</v>
      </c>
      <c r="B31" s="323">
        <v>17</v>
      </c>
      <c r="C31" s="25">
        <v>45</v>
      </c>
      <c r="D31" s="25">
        <v>77</v>
      </c>
      <c r="E31" s="25">
        <v>56</v>
      </c>
      <c r="F31" s="228">
        <v>38</v>
      </c>
      <c r="G31" s="326">
        <v>12.474349174524299</v>
      </c>
      <c r="H31" s="26">
        <v>32.479924298109403</v>
      </c>
      <c r="I31" s="26">
        <v>55.002433017684901</v>
      </c>
      <c r="J31" s="26">
        <v>39.449252203740201</v>
      </c>
      <c r="K31" s="26">
        <v>26.482838998595302</v>
      </c>
    </row>
    <row r="32" spans="1:11" s="23" customFormat="1" ht="15" customHeight="1" x14ac:dyDescent="0.25">
      <c r="A32" s="363" t="s">
        <v>183</v>
      </c>
      <c r="B32" s="323">
        <v>0</v>
      </c>
      <c r="C32" s="25">
        <v>0</v>
      </c>
      <c r="D32" s="25">
        <v>0</v>
      </c>
      <c r="E32" s="25">
        <v>0</v>
      </c>
      <c r="F32" s="228">
        <v>0</v>
      </c>
      <c r="G32" s="326">
        <v>0</v>
      </c>
      <c r="H32" s="26">
        <v>0</v>
      </c>
      <c r="I32" s="26">
        <v>0</v>
      </c>
      <c r="J32" s="26">
        <v>0</v>
      </c>
      <c r="K32" s="26">
        <v>0</v>
      </c>
    </row>
    <row r="33" spans="1:11" s="23" customFormat="1" ht="15" customHeight="1" x14ac:dyDescent="0.25">
      <c r="A33" s="363" t="s">
        <v>184</v>
      </c>
      <c r="B33" s="323" t="s">
        <v>230</v>
      </c>
      <c r="C33" s="25">
        <v>0</v>
      </c>
      <c r="D33" s="25" t="s">
        <v>230</v>
      </c>
      <c r="E33" s="25" t="s">
        <v>230</v>
      </c>
      <c r="F33" s="228">
        <v>0</v>
      </c>
      <c r="G33" s="326" t="s">
        <v>230</v>
      </c>
      <c r="H33" s="26">
        <v>0</v>
      </c>
      <c r="I33" s="26" t="s">
        <v>230</v>
      </c>
      <c r="J33" s="26" t="s">
        <v>230</v>
      </c>
      <c r="K33" s="26">
        <v>0</v>
      </c>
    </row>
    <row r="34" spans="1:11" s="23" customFormat="1" ht="15" customHeight="1" x14ac:dyDescent="0.25">
      <c r="A34" s="363" t="s">
        <v>185</v>
      </c>
      <c r="B34" s="323">
        <v>41</v>
      </c>
      <c r="C34" s="25">
        <v>65</v>
      </c>
      <c r="D34" s="25">
        <v>55</v>
      </c>
      <c r="E34" s="25">
        <v>43</v>
      </c>
      <c r="F34" s="228">
        <v>40</v>
      </c>
      <c r="G34" s="326">
        <v>18.337992667439</v>
      </c>
      <c r="H34" s="26">
        <v>28.979130355559999</v>
      </c>
      <c r="I34" s="26">
        <v>24.409081467557101</v>
      </c>
      <c r="J34" s="26">
        <v>19.0482650004489</v>
      </c>
      <c r="K34" s="26">
        <v>17.8184655781555</v>
      </c>
    </row>
    <row r="35" spans="1:11" s="23" customFormat="1" ht="15" customHeight="1" x14ac:dyDescent="0.25">
      <c r="A35" s="363" t="s">
        <v>186</v>
      </c>
      <c r="B35" s="323">
        <v>22</v>
      </c>
      <c r="C35" s="25">
        <v>10</v>
      </c>
      <c r="D35" s="25">
        <v>26</v>
      </c>
      <c r="E35" s="25">
        <v>22</v>
      </c>
      <c r="F35" s="228">
        <v>16</v>
      </c>
      <c r="G35" s="326">
        <v>31.090388611906398</v>
      </c>
      <c r="H35" s="26">
        <v>14.187818453401301</v>
      </c>
      <c r="I35" s="26">
        <v>36.940898817743303</v>
      </c>
      <c r="J35" s="26">
        <v>31.420988817254798</v>
      </c>
      <c r="K35" s="26">
        <v>23.166758547562299</v>
      </c>
    </row>
    <row r="36" spans="1:11" s="23" customFormat="1" ht="15" customHeight="1" x14ac:dyDescent="0.25">
      <c r="A36" s="363" t="s">
        <v>187</v>
      </c>
      <c r="B36" s="323">
        <v>7</v>
      </c>
      <c r="C36" s="25">
        <v>5</v>
      </c>
      <c r="D36" s="25">
        <v>5</v>
      </c>
      <c r="E36" s="25">
        <v>14</v>
      </c>
      <c r="F36" s="228">
        <v>6</v>
      </c>
      <c r="G36" s="326">
        <v>14.396532750300899</v>
      </c>
      <c r="H36" s="26">
        <v>10.2587061190541</v>
      </c>
      <c r="I36" s="26">
        <v>10.268856603529899</v>
      </c>
      <c r="J36" s="26">
        <v>28.845436196519898</v>
      </c>
      <c r="K36" s="26">
        <v>12.4165308561346</v>
      </c>
    </row>
    <row r="37" spans="1:11" s="23" customFormat="1" ht="15" customHeight="1" x14ac:dyDescent="0.25">
      <c r="A37" s="363" t="s">
        <v>188</v>
      </c>
      <c r="B37" s="323">
        <v>519</v>
      </c>
      <c r="C37" s="25">
        <v>647</v>
      </c>
      <c r="D37" s="25">
        <v>701</v>
      </c>
      <c r="E37" s="25">
        <v>833</v>
      </c>
      <c r="F37" s="228">
        <v>769</v>
      </c>
      <c r="G37" s="326">
        <v>33.0462192280118</v>
      </c>
      <c r="H37" s="26">
        <v>40.952424239217798</v>
      </c>
      <c r="I37" s="26">
        <v>44.276633269202499</v>
      </c>
      <c r="J37" s="26">
        <v>52.580291240735903</v>
      </c>
      <c r="K37" s="26">
        <v>48.594086332336701</v>
      </c>
    </row>
    <row r="38" spans="1:11" s="23" customFormat="1" ht="15" customHeight="1" x14ac:dyDescent="0.25">
      <c r="A38" s="363" t="s">
        <v>189</v>
      </c>
      <c r="B38" s="323">
        <v>27</v>
      </c>
      <c r="C38" s="25">
        <v>30</v>
      </c>
      <c r="D38" s="25">
        <v>25</v>
      </c>
      <c r="E38" s="25">
        <v>32</v>
      </c>
      <c r="F38" s="228">
        <v>39</v>
      </c>
      <c r="G38" s="326">
        <v>14.7198558946503</v>
      </c>
      <c r="H38" s="26">
        <v>16.063643019129199</v>
      </c>
      <c r="I38" s="26">
        <v>13.169918996699201</v>
      </c>
      <c r="J38" s="26">
        <v>16.5613767571908</v>
      </c>
      <c r="K38" s="26">
        <v>20.085435642309299</v>
      </c>
    </row>
    <row r="39" spans="1:11" s="23" customFormat="1" ht="15" customHeight="1" x14ac:dyDescent="0.25">
      <c r="A39" s="363" t="s">
        <v>190</v>
      </c>
      <c r="B39" s="323">
        <v>0</v>
      </c>
      <c r="C39" s="25">
        <v>0</v>
      </c>
      <c r="D39" s="25" t="s">
        <v>230</v>
      </c>
      <c r="E39" s="25" t="s">
        <v>230</v>
      </c>
      <c r="F39" s="228" t="s">
        <v>230</v>
      </c>
      <c r="G39" s="326">
        <v>0</v>
      </c>
      <c r="H39" s="26">
        <v>0</v>
      </c>
      <c r="I39" s="26" t="s">
        <v>230</v>
      </c>
      <c r="J39" s="26" t="s">
        <v>230</v>
      </c>
      <c r="K39" s="26" t="s">
        <v>230</v>
      </c>
    </row>
    <row r="40" spans="1:11" s="23" customFormat="1" ht="15" customHeight="1" x14ac:dyDescent="0.25">
      <c r="A40" s="363" t="s">
        <v>191</v>
      </c>
      <c r="B40" s="323">
        <v>480</v>
      </c>
      <c r="C40" s="25">
        <v>501</v>
      </c>
      <c r="D40" s="25">
        <v>565</v>
      </c>
      <c r="E40" s="25">
        <v>679</v>
      </c>
      <c r="F40" s="228">
        <v>845</v>
      </c>
      <c r="G40" s="326">
        <v>41.090736503835899</v>
      </c>
      <c r="H40" s="26">
        <v>42.375447219338298</v>
      </c>
      <c r="I40" s="26">
        <v>47.312681623074397</v>
      </c>
      <c r="J40" s="26">
        <v>56.391291679833401</v>
      </c>
      <c r="K40" s="26">
        <v>69.678490074971904</v>
      </c>
    </row>
    <row r="41" spans="1:11" s="23" customFormat="1" ht="15" customHeight="1" x14ac:dyDescent="0.25">
      <c r="A41" s="363" t="s">
        <v>192</v>
      </c>
      <c r="B41" s="323">
        <v>291</v>
      </c>
      <c r="C41" s="25">
        <v>380</v>
      </c>
      <c r="D41" s="25">
        <v>461</v>
      </c>
      <c r="E41" s="25">
        <v>502</v>
      </c>
      <c r="F41" s="228">
        <v>439</v>
      </c>
      <c r="G41" s="326">
        <v>39.288435272131899</v>
      </c>
      <c r="H41" s="26">
        <v>50.928265549548698</v>
      </c>
      <c r="I41" s="26">
        <v>61.071823148249798</v>
      </c>
      <c r="J41" s="26">
        <v>65.984049388387305</v>
      </c>
      <c r="K41" s="26">
        <v>57.329124144498003</v>
      </c>
    </row>
    <row r="42" spans="1:11" s="23" customFormat="1" ht="15" customHeight="1" x14ac:dyDescent="0.25">
      <c r="A42" s="363" t="s">
        <v>193</v>
      </c>
      <c r="B42" s="323">
        <v>4</v>
      </c>
      <c r="C42" s="25">
        <v>4</v>
      </c>
      <c r="D42" s="25">
        <v>6</v>
      </c>
      <c r="E42" s="25">
        <v>2</v>
      </c>
      <c r="F42" s="228">
        <v>6</v>
      </c>
      <c r="G42" s="326">
        <v>13.505571772823901</v>
      </c>
      <c r="H42" s="26">
        <v>13.4064790900633</v>
      </c>
      <c r="I42" s="26">
        <v>19.880538512726499</v>
      </c>
      <c r="J42" s="26">
        <v>6.4891010265567299</v>
      </c>
      <c r="K42" s="26">
        <v>19.236622914787301</v>
      </c>
    </row>
    <row r="43" spans="1:11" s="23" customFormat="1" ht="15" customHeight="1" x14ac:dyDescent="0.25">
      <c r="A43" s="363" t="s">
        <v>194</v>
      </c>
      <c r="B43" s="323">
        <v>260</v>
      </c>
      <c r="C43" s="25">
        <v>387</v>
      </c>
      <c r="D43" s="25">
        <v>434</v>
      </c>
      <c r="E43" s="25">
        <v>630</v>
      </c>
      <c r="F43" s="228">
        <v>519</v>
      </c>
      <c r="G43" s="326">
        <v>24.542924756495701</v>
      </c>
      <c r="H43" s="26">
        <v>36.281088250306297</v>
      </c>
      <c r="I43" s="26">
        <v>40.4251657314257</v>
      </c>
      <c r="J43" s="26">
        <v>58.269928681158802</v>
      </c>
      <c r="K43" s="26">
        <v>47.860712477862997</v>
      </c>
    </row>
    <row r="44" spans="1:11" s="23" customFormat="1" ht="15" customHeight="1" x14ac:dyDescent="0.25">
      <c r="A44" s="363" t="s">
        <v>195</v>
      </c>
      <c r="B44" s="323">
        <v>943</v>
      </c>
      <c r="C44" s="25">
        <v>1084</v>
      </c>
      <c r="D44" s="25">
        <v>1015</v>
      </c>
      <c r="E44" s="25">
        <v>1048</v>
      </c>
      <c r="F44" s="228">
        <v>978</v>
      </c>
      <c r="G44" s="326">
        <v>56.720044202331501</v>
      </c>
      <c r="H44" s="26">
        <v>64.828661138483298</v>
      </c>
      <c r="I44" s="26">
        <v>60.282549323279</v>
      </c>
      <c r="J44" s="26">
        <v>62.109373857113397</v>
      </c>
      <c r="K44" s="26">
        <v>57.839269900645</v>
      </c>
    </row>
    <row r="45" spans="1:11" s="23" customFormat="1" ht="15" customHeight="1" x14ac:dyDescent="0.25">
      <c r="A45" s="363" t="s">
        <v>196</v>
      </c>
      <c r="B45" s="323">
        <v>1094</v>
      </c>
      <c r="C45" s="25">
        <v>1358</v>
      </c>
      <c r="D45" s="25">
        <v>1294</v>
      </c>
      <c r="E45" s="25">
        <v>1361</v>
      </c>
      <c r="F45" s="228">
        <v>1009</v>
      </c>
      <c r="G45" s="326">
        <v>243.525997859141</v>
      </c>
      <c r="H45" s="26">
        <v>298.65293762479598</v>
      </c>
      <c r="I45" s="26">
        <v>282.63530780816899</v>
      </c>
      <c r="J45" s="26">
        <v>296.22429783412798</v>
      </c>
      <c r="K45" s="26">
        <v>218.84425107984299</v>
      </c>
    </row>
    <row r="46" spans="1:11" s="23" customFormat="1" ht="15" customHeight="1" x14ac:dyDescent="0.25">
      <c r="A46" s="363" t="s">
        <v>197</v>
      </c>
      <c r="B46" s="323">
        <v>280</v>
      </c>
      <c r="C46" s="25">
        <v>383</v>
      </c>
      <c r="D46" s="25">
        <v>318</v>
      </c>
      <c r="E46" s="25">
        <v>219</v>
      </c>
      <c r="F46" s="228">
        <v>201</v>
      </c>
      <c r="G46" s="326">
        <v>76.233457049716407</v>
      </c>
      <c r="H46" s="26">
        <v>102.90072218202999</v>
      </c>
      <c r="I46" s="26">
        <v>84.421015497049197</v>
      </c>
      <c r="J46" s="26">
        <v>57.254202652231797</v>
      </c>
      <c r="K46" s="26">
        <v>52.057629213650102</v>
      </c>
    </row>
    <row r="47" spans="1:11" s="23" customFormat="1" ht="15" customHeight="1" x14ac:dyDescent="0.25">
      <c r="A47" s="363" t="s">
        <v>198</v>
      </c>
      <c r="B47" s="323">
        <v>20</v>
      </c>
      <c r="C47" s="25">
        <v>20</v>
      </c>
      <c r="D47" s="25">
        <v>26</v>
      </c>
      <c r="E47" s="25">
        <v>27</v>
      </c>
      <c r="F47" s="228">
        <v>16</v>
      </c>
      <c r="G47" s="326">
        <v>14.092790255226699</v>
      </c>
      <c r="H47" s="26">
        <v>14.100705031449101</v>
      </c>
      <c r="I47" s="26">
        <v>18.316535744802</v>
      </c>
      <c r="J47" s="26">
        <v>19.109303490065599</v>
      </c>
      <c r="K47" s="26">
        <v>11.3945904575294</v>
      </c>
    </row>
    <row r="48" spans="1:11" s="23" customFormat="1" ht="15" customHeight="1" x14ac:dyDescent="0.25">
      <c r="A48" s="363" t="s">
        <v>199</v>
      </c>
      <c r="B48" s="323">
        <v>107</v>
      </c>
      <c r="C48" s="25">
        <v>117</v>
      </c>
      <c r="D48" s="25">
        <v>143</v>
      </c>
      <c r="E48" s="25">
        <v>167</v>
      </c>
      <c r="F48" s="228">
        <v>178</v>
      </c>
      <c r="G48" s="326">
        <v>28.296792015284399</v>
      </c>
      <c r="H48" s="26">
        <v>30.768884260612602</v>
      </c>
      <c r="I48" s="26">
        <v>37.568325971437403</v>
      </c>
      <c r="J48" s="26">
        <v>43.739949311442899</v>
      </c>
      <c r="K48" s="26">
        <v>46.705505121825901</v>
      </c>
    </row>
    <row r="49" spans="1:11" s="23" customFormat="1" ht="15" customHeight="1" x14ac:dyDescent="0.25">
      <c r="A49" s="363" t="s">
        <v>200</v>
      </c>
      <c r="B49" s="323">
        <v>43</v>
      </c>
      <c r="C49" s="25">
        <v>64</v>
      </c>
      <c r="D49" s="25">
        <v>86</v>
      </c>
      <c r="E49" s="25">
        <v>90</v>
      </c>
      <c r="F49" s="228">
        <v>74</v>
      </c>
      <c r="G49" s="326">
        <v>19.110414721167299</v>
      </c>
      <c r="H49" s="26">
        <v>28.4066525882271</v>
      </c>
      <c r="I49" s="26">
        <v>38.0264645453043</v>
      </c>
      <c r="J49" s="26">
        <v>39.630867528734498</v>
      </c>
      <c r="K49" s="26">
        <v>32.679691020194198</v>
      </c>
    </row>
    <row r="50" spans="1:11" s="23" customFormat="1" ht="15" customHeight="1" x14ac:dyDescent="0.25">
      <c r="A50" s="363" t="s">
        <v>201</v>
      </c>
      <c r="B50" s="323">
        <v>307</v>
      </c>
      <c r="C50" s="25">
        <v>366</v>
      </c>
      <c r="D50" s="25">
        <v>406</v>
      </c>
      <c r="E50" s="25">
        <v>447</v>
      </c>
      <c r="F50" s="228">
        <v>455</v>
      </c>
      <c r="G50" s="326">
        <v>31.538255124884799</v>
      </c>
      <c r="H50" s="26">
        <v>37.3941468386273</v>
      </c>
      <c r="I50" s="26">
        <v>41.365805970041002</v>
      </c>
      <c r="J50" s="26">
        <v>45.514836362990799</v>
      </c>
      <c r="K50" s="26">
        <v>46.268198965503103</v>
      </c>
    </row>
    <row r="51" spans="1:11" s="23" customFormat="1" ht="15" customHeight="1" x14ac:dyDescent="0.25">
      <c r="A51" s="363" t="s">
        <v>202</v>
      </c>
      <c r="B51" s="323">
        <v>49</v>
      </c>
      <c r="C51" s="25">
        <v>60</v>
      </c>
      <c r="D51" s="25">
        <v>51</v>
      </c>
      <c r="E51" s="25">
        <v>48</v>
      </c>
      <c r="F51" s="228">
        <v>43</v>
      </c>
      <c r="G51" s="326">
        <v>35.596123547567899</v>
      </c>
      <c r="H51" s="26">
        <v>43.754050975307997</v>
      </c>
      <c r="I51" s="26">
        <v>37.494646312249998</v>
      </c>
      <c r="J51" s="26">
        <v>35.440914362326502</v>
      </c>
      <c r="K51" s="26">
        <v>32.031815951826502</v>
      </c>
    </row>
    <row r="52" spans="1:11" s="23" customFormat="1" ht="15" customHeight="1" x14ac:dyDescent="0.25">
      <c r="A52" s="363" t="s">
        <v>203</v>
      </c>
      <c r="B52" s="323">
        <v>21</v>
      </c>
      <c r="C52" s="25">
        <v>25</v>
      </c>
      <c r="D52" s="25">
        <v>50</v>
      </c>
      <c r="E52" s="25">
        <v>33</v>
      </c>
      <c r="F52" s="228">
        <v>60</v>
      </c>
      <c r="G52" s="326">
        <v>23.772456012179202</v>
      </c>
      <c r="H52" s="26">
        <v>28.135054094049998</v>
      </c>
      <c r="I52" s="26">
        <v>56.1920698163891</v>
      </c>
      <c r="J52" s="26">
        <v>37.146501723239901</v>
      </c>
      <c r="K52" s="26">
        <v>67.631032905462803</v>
      </c>
    </row>
    <row r="53" spans="1:11" s="23" customFormat="1" ht="15" customHeight="1" x14ac:dyDescent="0.25">
      <c r="A53" s="363" t="s">
        <v>204</v>
      </c>
      <c r="B53" s="323">
        <v>0</v>
      </c>
      <c r="C53" s="25">
        <v>0</v>
      </c>
      <c r="D53" s="25">
        <v>0</v>
      </c>
      <c r="E53" s="25">
        <v>0</v>
      </c>
      <c r="F53" s="228">
        <v>0</v>
      </c>
      <c r="G53" s="326">
        <v>0</v>
      </c>
      <c r="H53" s="26">
        <v>0</v>
      </c>
      <c r="I53" s="26">
        <v>0</v>
      </c>
      <c r="J53" s="26">
        <v>0</v>
      </c>
      <c r="K53" s="26">
        <v>0</v>
      </c>
    </row>
    <row r="54" spans="1:11" s="23" customFormat="1" ht="15" customHeight="1" x14ac:dyDescent="0.25">
      <c r="A54" s="363" t="s">
        <v>205</v>
      </c>
      <c r="B54" s="323" t="s">
        <v>230</v>
      </c>
      <c r="C54" s="25" t="s">
        <v>230</v>
      </c>
      <c r="D54" s="25" t="s">
        <v>230</v>
      </c>
      <c r="E54" s="25" t="s">
        <v>230</v>
      </c>
      <c r="F54" s="228" t="s">
        <v>230</v>
      </c>
      <c r="G54" s="326" t="s">
        <v>230</v>
      </c>
      <c r="H54" s="26" t="s">
        <v>230</v>
      </c>
      <c r="I54" s="26" t="s">
        <v>230</v>
      </c>
      <c r="J54" s="26" t="s">
        <v>230</v>
      </c>
      <c r="K54" s="26" t="s">
        <v>230</v>
      </c>
    </row>
    <row r="55" spans="1:11" s="23" customFormat="1" ht="15" customHeight="1" x14ac:dyDescent="0.25">
      <c r="A55" s="363" t="s">
        <v>206</v>
      </c>
      <c r="B55" s="323">
        <v>53</v>
      </c>
      <c r="C55" s="25">
        <v>66</v>
      </c>
      <c r="D55" s="25">
        <v>100</v>
      </c>
      <c r="E55" s="25">
        <v>93</v>
      </c>
      <c r="F55" s="228">
        <v>86</v>
      </c>
      <c r="G55" s="326">
        <v>24.592898603967701</v>
      </c>
      <c r="H55" s="26">
        <v>30.369002290931402</v>
      </c>
      <c r="I55" s="26">
        <v>45.748534471290299</v>
      </c>
      <c r="J55" s="26">
        <v>42.297317022757902</v>
      </c>
      <c r="K55" s="26">
        <v>39.094181956506297</v>
      </c>
    </row>
    <row r="56" spans="1:11" s="23" customFormat="1" ht="15" customHeight="1" x14ac:dyDescent="0.25">
      <c r="A56" s="363" t="s">
        <v>207</v>
      </c>
      <c r="B56" s="323">
        <v>60</v>
      </c>
      <c r="C56" s="25">
        <v>98</v>
      </c>
      <c r="D56" s="25">
        <v>150</v>
      </c>
      <c r="E56" s="25">
        <v>127</v>
      </c>
      <c r="F56" s="228">
        <v>89</v>
      </c>
      <c r="G56" s="326">
        <v>24.226389951404901</v>
      </c>
      <c r="H56" s="26">
        <v>39.590723048754199</v>
      </c>
      <c r="I56" s="26">
        <v>61.089880382200398</v>
      </c>
      <c r="J56" s="26">
        <v>52.113579512777797</v>
      </c>
      <c r="K56" s="26">
        <v>36.816697178721398</v>
      </c>
    </row>
    <row r="57" spans="1:11" s="23" customFormat="1" ht="15" customHeight="1" x14ac:dyDescent="0.25">
      <c r="A57" s="363" t="s">
        <v>208</v>
      </c>
      <c r="B57" s="323">
        <v>86</v>
      </c>
      <c r="C57" s="25">
        <v>133</v>
      </c>
      <c r="D57" s="25">
        <v>150</v>
      </c>
      <c r="E57" s="25">
        <v>144</v>
      </c>
      <c r="F57" s="228">
        <v>134</v>
      </c>
      <c r="G57" s="326">
        <v>31.937038589543501</v>
      </c>
      <c r="H57" s="26">
        <v>48.747788964301201</v>
      </c>
      <c r="I57" s="26">
        <v>54.632403721688704</v>
      </c>
      <c r="J57" s="26">
        <v>52.250414896218302</v>
      </c>
      <c r="K57" s="26">
        <v>48.505272661986098</v>
      </c>
    </row>
    <row r="58" spans="1:11" s="23" customFormat="1" ht="15" customHeight="1" x14ac:dyDescent="0.25">
      <c r="A58" s="363" t="s">
        <v>209</v>
      </c>
      <c r="B58" s="323">
        <v>6</v>
      </c>
      <c r="C58" s="25">
        <v>4</v>
      </c>
      <c r="D58" s="25">
        <v>14</v>
      </c>
      <c r="E58" s="25">
        <v>37</v>
      </c>
      <c r="F58" s="228">
        <v>38</v>
      </c>
      <c r="G58" s="326">
        <v>12.484103531042599</v>
      </c>
      <c r="H58" s="26">
        <v>8.1962048749129401</v>
      </c>
      <c r="I58" s="26">
        <v>28.2269782133212</v>
      </c>
      <c r="J58" s="26">
        <v>73.348362553413395</v>
      </c>
      <c r="K58" s="26">
        <v>76.147437719236294</v>
      </c>
    </row>
    <row r="59" spans="1:11" s="23" customFormat="1" ht="15" customHeight="1" x14ac:dyDescent="0.25">
      <c r="A59" s="363" t="s">
        <v>210</v>
      </c>
      <c r="B59" s="323">
        <v>3</v>
      </c>
      <c r="C59" s="25">
        <v>4</v>
      </c>
      <c r="D59" s="25">
        <v>6</v>
      </c>
      <c r="E59" s="25">
        <v>6</v>
      </c>
      <c r="F59" s="228">
        <v>17</v>
      </c>
      <c r="G59" s="326">
        <v>9.5044699187946105</v>
      </c>
      <c r="H59" s="26">
        <v>12.638677911104001</v>
      </c>
      <c r="I59" s="26">
        <v>18.881404506234301</v>
      </c>
      <c r="J59" s="26">
        <v>18.6994454787589</v>
      </c>
      <c r="K59" s="26">
        <v>52.963497607289398</v>
      </c>
    </row>
    <row r="60" spans="1:11" s="23" customFormat="1" ht="15" customHeight="1" x14ac:dyDescent="0.25">
      <c r="A60" s="363" t="s">
        <v>211</v>
      </c>
      <c r="B60" s="323">
        <v>0</v>
      </c>
      <c r="C60" s="25" t="s">
        <v>230</v>
      </c>
      <c r="D60" s="25" t="s">
        <v>230</v>
      </c>
      <c r="E60" s="25" t="s">
        <v>230</v>
      </c>
      <c r="F60" s="228" t="s">
        <v>230</v>
      </c>
      <c r="G60" s="326">
        <v>0</v>
      </c>
      <c r="H60" s="26" t="s">
        <v>230</v>
      </c>
      <c r="I60" s="26" t="s">
        <v>230</v>
      </c>
      <c r="J60" s="26" t="s">
        <v>230</v>
      </c>
      <c r="K60" s="26" t="s">
        <v>230</v>
      </c>
    </row>
    <row r="61" spans="1:11" s="23" customFormat="1" ht="15" customHeight="1" x14ac:dyDescent="0.25">
      <c r="A61" s="363" t="s">
        <v>212</v>
      </c>
      <c r="B61" s="323">
        <v>75</v>
      </c>
      <c r="C61" s="25">
        <v>47</v>
      </c>
      <c r="D61" s="25">
        <v>30</v>
      </c>
      <c r="E61" s="25">
        <v>46</v>
      </c>
      <c r="F61" s="228">
        <v>80</v>
      </c>
      <c r="G61" s="326">
        <v>32.076146974290303</v>
      </c>
      <c r="H61" s="26">
        <v>19.908640465623002</v>
      </c>
      <c r="I61" s="26">
        <v>12.622240228902101</v>
      </c>
      <c r="J61" s="26">
        <v>19.204797826518401</v>
      </c>
      <c r="K61" s="26">
        <v>33.227462698448598</v>
      </c>
    </row>
    <row r="62" spans="1:11" s="23" customFormat="1" ht="15" customHeight="1" x14ac:dyDescent="0.25">
      <c r="A62" s="363" t="s">
        <v>213</v>
      </c>
      <c r="B62" s="323">
        <v>11</v>
      </c>
      <c r="C62" s="25">
        <v>8</v>
      </c>
      <c r="D62" s="25">
        <v>8</v>
      </c>
      <c r="E62" s="25">
        <v>8</v>
      </c>
      <c r="F62" s="228">
        <v>5</v>
      </c>
      <c r="G62" s="326">
        <v>39.515752415849398</v>
      </c>
      <c r="H62" s="26">
        <v>29.099374363451201</v>
      </c>
      <c r="I62" s="26">
        <v>28.986557483966799</v>
      </c>
      <c r="J62" s="26">
        <v>29.192536930266101</v>
      </c>
      <c r="K62" s="26">
        <v>18.3472496017712</v>
      </c>
    </row>
    <row r="63" spans="1:11" s="23" customFormat="1" ht="15" customHeight="1" x14ac:dyDescent="0.25">
      <c r="A63" s="363" t="s">
        <v>214</v>
      </c>
      <c r="B63" s="323">
        <v>44</v>
      </c>
      <c r="C63" s="25">
        <v>86</v>
      </c>
      <c r="D63" s="25">
        <v>129</v>
      </c>
      <c r="E63" s="25">
        <v>128</v>
      </c>
      <c r="F63" s="228">
        <v>120</v>
      </c>
      <c r="G63" s="326">
        <v>10.408723615248499</v>
      </c>
      <c r="H63" s="26">
        <v>20.375118759768501</v>
      </c>
      <c r="I63" s="26">
        <v>30.6206409461678</v>
      </c>
      <c r="J63" s="26">
        <v>30.5506504193925</v>
      </c>
      <c r="K63" s="26">
        <v>28.757925559046502</v>
      </c>
    </row>
    <row r="64" spans="1:11" s="23" customFormat="1" ht="15" customHeight="1" x14ac:dyDescent="0.25">
      <c r="A64" s="363" t="s">
        <v>215</v>
      </c>
      <c r="B64" s="323">
        <v>30</v>
      </c>
      <c r="C64" s="25">
        <v>31</v>
      </c>
      <c r="D64" s="25">
        <v>45</v>
      </c>
      <c r="E64" s="25">
        <v>44</v>
      </c>
      <c r="F64" s="228">
        <v>50</v>
      </c>
      <c r="G64" s="326">
        <v>28.649871384583701</v>
      </c>
      <c r="H64" s="26">
        <v>29.2993731982017</v>
      </c>
      <c r="I64" s="26">
        <v>42.322189732357998</v>
      </c>
      <c r="J64" s="26">
        <v>41.321460576562899</v>
      </c>
      <c r="K64" s="26">
        <v>46.755849806506497</v>
      </c>
    </row>
    <row r="65" spans="1:12" s="23" customFormat="1" ht="15" customHeight="1" x14ac:dyDescent="0.25">
      <c r="A65" s="363" t="s">
        <v>216</v>
      </c>
      <c r="B65" s="323">
        <v>5</v>
      </c>
      <c r="C65" s="25">
        <v>6</v>
      </c>
      <c r="D65" s="25">
        <v>16</v>
      </c>
      <c r="E65" s="25">
        <v>23</v>
      </c>
      <c r="F65" s="228">
        <v>42</v>
      </c>
      <c r="G65" s="326">
        <v>13.0333049496914</v>
      </c>
      <c r="H65" s="26">
        <v>15.41354738309</v>
      </c>
      <c r="I65" s="26">
        <v>40.788619303797702</v>
      </c>
      <c r="J65" s="26">
        <v>58.249740307354799</v>
      </c>
      <c r="K65" s="26">
        <v>105.359040429199</v>
      </c>
    </row>
    <row r="66" spans="1:12" s="397" customFormat="1" ht="24.95" customHeight="1" x14ac:dyDescent="0.25">
      <c r="A66" s="28" t="s">
        <v>217</v>
      </c>
      <c r="B66" s="82"/>
      <c r="C66" s="82"/>
      <c r="D66" s="82"/>
      <c r="E66" s="82"/>
      <c r="F66" s="82"/>
      <c r="G66" s="82"/>
      <c r="H66" s="82"/>
      <c r="I66" s="82"/>
      <c r="J66" s="82"/>
      <c r="K66" s="82"/>
    </row>
    <row r="67" spans="1:12" s="82" customFormat="1" ht="18" customHeight="1" x14ac:dyDescent="0.25">
      <c r="A67" s="30" t="s">
        <v>623</v>
      </c>
    </row>
    <row r="68" spans="1:12" s="397" customFormat="1" ht="15.95" customHeight="1" x14ac:dyDescent="0.25">
      <c r="A68" s="30" t="s">
        <v>231</v>
      </c>
      <c r="B68" s="82"/>
      <c r="C68" s="82"/>
      <c r="D68" s="82"/>
      <c r="E68" s="82"/>
      <c r="F68" s="82"/>
      <c r="G68" s="82"/>
      <c r="H68" s="82"/>
    </row>
    <row r="69" spans="1:12" s="397" customFormat="1" ht="18" customHeight="1" x14ac:dyDescent="0.25">
      <c r="A69" s="30" t="s">
        <v>783</v>
      </c>
      <c r="B69" s="82"/>
      <c r="C69" s="82"/>
      <c r="D69" s="82"/>
      <c r="E69" s="82"/>
      <c r="F69" s="82"/>
      <c r="G69" s="82"/>
      <c r="H69" s="82"/>
      <c r="I69" s="82"/>
      <c r="J69" s="82"/>
      <c r="K69" s="82"/>
    </row>
    <row r="70" spans="1:12" s="397" customFormat="1" ht="18" customHeight="1" x14ac:dyDescent="0.25">
      <c r="A70" s="97" t="s">
        <v>781</v>
      </c>
      <c r="B70" s="82"/>
      <c r="C70" s="82"/>
      <c r="D70" s="82"/>
      <c r="E70" s="82"/>
      <c r="F70" s="82"/>
      <c r="G70" s="82"/>
      <c r="H70" s="82"/>
      <c r="I70" s="82"/>
      <c r="J70" s="82"/>
      <c r="K70" s="82"/>
    </row>
    <row r="71" spans="1:12" s="397" customFormat="1" ht="18" customHeight="1" x14ac:dyDescent="0.25">
      <c r="A71" s="90" t="s">
        <v>795</v>
      </c>
      <c r="B71" s="82"/>
      <c r="C71" s="82"/>
      <c r="D71" s="82"/>
      <c r="E71" s="82"/>
      <c r="F71" s="82"/>
      <c r="G71" s="82"/>
      <c r="H71" s="82"/>
      <c r="I71" s="82"/>
      <c r="J71" s="82"/>
      <c r="K71" s="82"/>
    </row>
    <row r="72" spans="1:12" s="397" customFormat="1" ht="18" customHeight="1" x14ac:dyDescent="0.25">
      <c r="A72" s="30" t="s">
        <v>219</v>
      </c>
      <c r="B72" s="82"/>
      <c r="C72" s="82"/>
      <c r="D72" s="82"/>
      <c r="E72" s="82"/>
      <c r="F72" s="82"/>
      <c r="G72" s="82"/>
      <c r="H72" s="82"/>
      <c r="I72" s="82"/>
      <c r="J72" s="82"/>
      <c r="K72" s="82"/>
    </row>
    <row r="73" spans="1:12" s="397" customFormat="1" ht="18" customHeight="1" x14ac:dyDescent="0.25">
      <c r="A73" s="69" t="s">
        <v>289</v>
      </c>
      <c r="B73" s="398"/>
      <c r="C73" s="398"/>
      <c r="D73" s="398"/>
      <c r="E73" s="398"/>
      <c r="F73" s="398"/>
      <c r="G73" s="398"/>
      <c r="H73" s="398"/>
      <c r="I73" s="398"/>
      <c r="J73" s="398"/>
      <c r="K73" s="398"/>
    </row>
    <row r="74" spans="1:12" s="397" customFormat="1" ht="15.75" x14ac:dyDescent="0.25">
      <c r="A74" s="69" t="s">
        <v>290</v>
      </c>
      <c r="B74" s="82"/>
      <c r="C74" s="82"/>
      <c r="D74" s="82"/>
      <c r="E74" s="82"/>
      <c r="F74" s="82"/>
      <c r="G74" s="82"/>
      <c r="H74" s="82"/>
      <c r="I74" s="82"/>
      <c r="J74" s="82"/>
      <c r="K74" s="82"/>
    </row>
    <row r="75" spans="1:12" ht="15.75" x14ac:dyDescent="0.25">
      <c r="A75" s="68" t="s">
        <v>140</v>
      </c>
      <c r="L75" s="34"/>
    </row>
    <row r="77" spans="1:12" ht="15.75" x14ac:dyDescent="0.25">
      <c r="A77" s="23"/>
    </row>
  </sheetData>
  <sheetProtection algorithmName="SHA-512" hashValue="1uOMnRL6nFSz7HIz+regtnsmCyzfJSBzjSdgV6AhyYwJTy+buw8h+4vvHhpgiVoHlH+rcKbk5CzonapWteRMXw==" saltValue="diEFgLOc/wpdnw/jwYztkA==" spinCount="100000" sheet="1" objects="1" scenarios="1"/>
  <hyperlinks>
    <hyperlink ref="A75" location="'Table of Contents'!A1" display="Click here to return to the Table of Contents" xr:uid="{76BBABDB-8460-4A3C-BB86-074BAEF84638}"/>
  </hyperlinks>
  <printOptions horizontalCentered="1"/>
  <pageMargins left="0.25" right="0.25" top="0.3" bottom="0.1" header="0.3" footer="0"/>
  <pageSetup scale="66" orientation="portrait" r:id="rId1"/>
  <tableParts count="1">
    <tablePart r:id="rId2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49D8B-804A-4A7B-969E-2EB43DD30F8D}">
  <sheetPr codeName="Sheet54">
    <pageSetUpPr fitToPage="1"/>
  </sheetPr>
  <dimension ref="A1:M50"/>
  <sheetViews>
    <sheetView zoomScaleNormal="100" workbookViewId="0">
      <selection activeCell="O1" sqref="O1"/>
    </sheetView>
  </sheetViews>
  <sheetFormatPr defaultRowHeight="12.75" x14ac:dyDescent="0.2"/>
  <cols>
    <col min="1" max="1" width="30.7109375" style="32" customWidth="1"/>
    <col min="2" max="11" width="10.7109375" style="32" customWidth="1"/>
    <col min="12" max="16384" width="9.140625" style="32"/>
  </cols>
  <sheetData>
    <row r="1" spans="1:13" ht="35.1" customHeight="1" x14ac:dyDescent="0.2">
      <c r="A1" s="38" t="s">
        <v>628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3" ht="38.1" customHeight="1" thickBot="1" x14ac:dyDescent="0.35">
      <c r="A2" s="40" t="s">
        <v>296</v>
      </c>
      <c r="B2" s="321" t="s">
        <v>143</v>
      </c>
      <c r="C2" s="16" t="s">
        <v>144</v>
      </c>
      <c r="D2" s="16" t="s">
        <v>145</v>
      </c>
      <c r="E2" s="16" t="s">
        <v>146</v>
      </c>
      <c r="F2" s="16" t="s">
        <v>147</v>
      </c>
      <c r="G2" s="324" t="s">
        <v>148</v>
      </c>
      <c r="H2" s="17" t="s">
        <v>149</v>
      </c>
      <c r="I2" s="17" t="s">
        <v>150</v>
      </c>
      <c r="J2" s="17" t="s">
        <v>151</v>
      </c>
      <c r="K2" s="17" t="s">
        <v>152</v>
      </c>
    </row>
    <row r="3" spans="1:13" s="23" customFormat="1" ht="15.75" customHeight="1" x14ac:dyDescent="0.25">
      <c r="A3" s="43" t="s">
        <v>239</v>
      </c>
      <c r="B3" s="330">
        <v>11240</v>
      </c>
      <c r="C3" s="44">
        <v>13727</v>
      </c>
      <c r="D3" s="44">
        <v>15380</v>
      </c>
      <c r="E3" s="44">
        <v>16570</v>
      </c>
      <c r="F3" s="44">
        <v>15136</v>
      </c>
      <c r="G3" s="337">
        <v>28.6</v>
      </c>
      <c r="H3" s="45">
        <v>34.799999999999997</v>
      </c>
      <c r="I3" s="45">
        <v>38.799999999999997</v>
      </c>
      <c r="J3" s="45">
        <v>41.7</v>
      </c>
      <c r="K3" s="45">
        <v>38</v>
      </c>
      <c r="M3" s="14"/>
    </row>
    <row r="4" spans="1:13" s="23" customFormat="1" ht="15.75" customHeight="1" x14ac:dyDescent="0.25">
      <c r="A4" s="367" t="s">
        <v>297</v>
      </c>
      <c r="B4" s="331">
        <v>7</v>
      </c>
      <c r="C4" s="47">
        <v>4</v>
      </c>
      <c r="D4" s="47">
        <v>3</v>
      </c>
      <c r="E4" s="47">
        <v>3</v>
      </c>
      <c r="F4" s="221">
        <v>6</v>
      </c>
      <c r="G4" s="338">
        <v>0.1</v>
      </c>
      <c r="H4" s="48">
        <v>0.1</v>
      </c>
      <c r="I4" s="48">
        <v>0.04</v>
      </c>
      <c r="J4" s="48">
        <v>0.04</v>
      </c>
      <c r="K4" s="48">
        <v>0.1</v>
      </c>
      <c r="M4" s="14"/>
    </row>
    <row r="5" spans="1:13" s="23" customFormat="1" ht="15.75" customHeight="1" x14ac:dyDescent="0.25">
      <c r="A5" s="285" t="s">
        <v>298</v>
      </c>
      <c r="B5" s="331">
        <v>348</v>
      </c>
      <c r="C5" s="47">
        <v>454</v>
      </c>
      <c r="D5" s="47">
        <v>523</v>
      </c>
      <c r="E5" s="47">
        <v>503</v>
      </c>
      <c r="F5" s="221">
        <v>420</v>
      </c>
      <c r="G5" s="338">
        <v>12.4</v>
      </c>
      <c r="H5" s="48">
        <v>16.2</v>
      </c>
      <c r="I5" s="48">
        <v>18.8</v>
      </c>
      <c r="J5" s="48">
        <v>18.2</v>
      </c>
      <c r="K5" s="48">
        <v>15.2</v>
      </c>
    </row>
    <row r="6" spans="1:13" s="23" customFormat="1" ht="15.75" customHeight="1" x14ac:dyDescent="0.25">
      <c r="A6" s="285" t="s">
        <v>299</v>
      </c>
      <c r="B6" s="331">
        <v>1550</v>
      </c>
      <c r="C6" s="47">
        <v>1887</v>
      </c>
      <c r="D6" s="47">
        <v>2064</v>
      </c>
      <c r="E6" s="47">
        <v>2034</v>
      </c>
      <c r="F6" s="221">
        <v>1756</v>
      </c>
      <c r="G6" s="338">
        <v>50.3</v>
      </c>
      <c r="H6" s="48">
        <v>60.9</v>
      </c>
      <c r="I6" s="48">
        <v>67.2</v>
      </c>
      <c r="J6" s="48">
        <v>66.8</v>
      </c>
      <c r="K6" s="48">
        <v>58.2</v>
      </c>
    </row>
    <row r="7" spans="1:13" s="23" customFormat="1" ht="15.75" customHeight="1" x14ac:dyDescent="0.25">
      <c r="A7" s="285" t="s">
        <v>300</v>
      </c>
      <c r="B7" s="331">
        <v>2060</v>
      </c>
      <c r="C7" s="47">
        <v>2497</v>
      </c>
      <c r="D7" s="47">
        <v>2914</v>
      </c>
      <c r="E7" s="47">
        <v>3156</v>
      </c>
      <c r="F7" s="221">
        <v>2896</v>
      </c>
      <c r="G7" s="338">
        <v>78.8</v>
      </c>
      <c r="H7" s="48">
        <v>94.3</v>
      </c>
      <c r="I7" s="48">
        <v>107.6</v>
      </c>
      <c r="J7" s="48">
        <v>114.6</v>
      </c>
      <c r="K7" s="48">
        <v>103.9</v>
      </c>
    </row>
    <row r="8" spans="1:13" s="23" customFormat="1" ht="15.75" customHeight="1" x14ac:dyDescent="0.25">
      <c r="A8" s="285" t="s">
        <v>301</v>
      </c>
      <c r="B8" s="331">
        <v>1799</v>
      </c>
      <c r="C8" s="47">
        <v>2236</v>
      </c>
      <c r="D8" s="47">
        <v>2680</v>
      </c>
      <c r="E8" s="47">
        <v>2962</v>
      </c>
      <c r="F8" s="221">
        <v>2799</v>
      </c>
      <c r="G8" s="338">
        <v>65</v>
      </c>
      <c r="H8" s="48">
        <v>81.8</v>
      </c>
      <c r="I8" s="48">
        <v>99.6</v>
      </c>
      <c r="J8" s="48">
        <v>111.7</v>
      </c>
      <c r="K8" s="48">
        <v>106.9</v>
      </c>
    </row>
    <row r="9" spans="1:13" s="23" customFormat="1" ht="15.75" customHeight="1" x14ac:dyDescent="0.25">
      <c r="A9" s="285" t="s">
        <v>302</v>
      </c>
      <c r="B9" s="331">
        <v>2523</v>
      </c>
      <c r="C9" s="47">
        <v>3164</v>
      </c>
      <c r="D9" s="47">
        <v>3522</v>
      </c>
      <c r="E9" s="47">
        <v>3933</v>
      </c>
      <c r="F9" s="221">
        <v>3692</v>
      </c>
      <c r="G9" s="338">
        <v>49.4</v>
      </c>
      <c r="H9" s="48">
        <v>61.4</v>
      </c>
      <c r="I9" s="48">
        <v>67.7</v>
      </c>
      <c r="J9" s="48">
        <v>75.2</v>
      </c>
      <c r="K9" s="48">
        <v>70.5</v>
      </c>
    </row>
    <row r="10" spans="1:13" s="23" customFormat="1" ht="15.75" customHeight="1" x14ac:dyDescent="0.25">
      <c r="A10" s="285" t="s">
        <v>303</v>
      </c>
      <c r="B10" s="331">
        <v>2952</v>
      </c>
      <c r="C10" s="47">
        <v>3482</v>
      </c>
      <c r="D10" s="47">
        <v>3674</v>
      </c>
      <c r="E10" s="47">
        <v>3979</v>
      </c>
      <c r="F10" s="221">
        <v>3567</v>
      </c>
      <c r="G10" s="338">
        <v>19.3</v>
      </c>
      <c r="H10" s="48">
        <v>22.5</v>
      </c>
      <c r="I10" s="48">
        <v>23.4</v>
      </c>
      <c r="J10" s="48">
        <v>25.1</v>
      </c>
      <c r="K10" s="48">
        <v>22.4</v>
      </c>
    </row>
    <row r="11" spans="1:13" s="23" customFormat="1" ht="15.75" customHeight="1" thickBot="1" x14ac:dyDescent="0.3">
      <c r="A11" s="285" t="s">
        <v>304</v>
      </c>
      <c r="B11" s="331">
        <v>1</v>
      </c>
      <c r="C11" s="47">
        <v>3</v>
      </c>
      <c r="D11" s="47">
        <v>0</v>
      </c>
      <c r="E11" s="47">
        <v>0</v>
      </c>
      <c r="F11" s="221">
        <v>0</v>
      </c>
      <c r="G11" s="339" t="s">
        <v>305</v>
      </c>
      <c r="H11" s="60" t="s">
        <v>305</v>
      </c>
      <c r="I11" s="60" t="s">
        <v>305</v>
      </c>
      <c r="J11" s="60" t="s">
        <v>305</v>
      </c>
      <c r="K11" s="60" t="s">
        <v>305</v>
      </c>
    </row>
    <row r="12" spans="1:13" s="23" customFormat="1" ht="15.75" customHeight="1" x14ac:dyDescent="0.25">
      <c r="A12" s="51" t="s">
        <v>306</v>
      </c>
      <c r="B12" s="332">
        <v>1413</v>
      </c>
      <c r="C12" s="52">
        <v>1818</v>
      </c>
      <c r="D12" s="52">
        <v>2468</v>
      </c>
      <c r="E12" s="52">
        <v>2900</v>
      </c>
      <c r="F12" s="52">
        <v>2818</v>
      </c>
      <c r="G12" s="340">
        <v>7.2</v>
      </c>
      <c r="H12" s="53">
        <v>9.1999999999999993</v>
      </c>
      <c r="I12" s="53">
        <v>12.4</v>
      </c>
      <c r="J12" s="53">
        <v>14.5</v>
      </c>
      <c r="K12" s="53">
        <v>14.1</v>
      </c>
    </row>
    <row r="13" spans="1:13" s="23" customFormat="1" ht="15.75" customHeight="1" x14ac:dyDescent="0.25">
      <c r="A13" s="367" t="s">
        <v>307</v>
      </c>
      <c r="B13" s="331">
        <v>4</v>
      </c>
      <c r="C13" s="47">
        <v>3</v>
      </c>
      <c r="D13" s="47">
        <v>0</v>
      </c>
      <c r="E13" s="47">
        <v>2</v>
      </c>
      <c r="F13" s="221">
        <v>4</v>
      </c>
      <c r="G13" s="338">
        <v>0.1</v>
      </c>
      <c r="H13" s="48">
        <v>0.1</v>
      </c>
      <c r="I13" s="48">
        <v>0</v>
      </c>
      <c r="J13" s="48">
        <v>0.1</v>
      </c>
      <c r="K13" s="48">
        <v>0.1</v>
      </c>
    </row>
    <row r="14" spans="1:13" s="23" customFormat="1" ht="15.75" customHeight="1" x14ac:dyDescent="0.25">
      <c r="A14" s="285" t="s">
        <v>308</v>
      </c>
      <c r="B14" s="331">
        <v>104</v>
      </c>
      <c r="C14" s="47">
        <v>128</v>
      </c>
      <c r="D14" s="47">
        <v>173</v>
      </c>
      <c r="E14" s="47">
        <v>153</v>
      </c>
      <c r="F14" s="221">
        <v>139</v>
      </c>
      <c r="G14" s="338">
        <v>7.6</v>
      </c>
      <c r="H14" s="48">
        <v>9.4</v>
      </c>
      <c r="I14" s="48">
        <v>12.7</v>
      </c>
      <c r="J14" s="48">
        <v>11.3</v>
      </c>
      <c r="K14" s="48">
        <v>10.3</v>
      </c>
    </row>
    <row r="15" spans="1:13" s="23" customFormat="1" ht="15.75" customHeight="1" x14ac:dyDescent="0.25">
      <c r="A15" s="285" t="s">
        <v>309</v>
      </c>
      <c r="B15" s="331">
        <v>268</v>
      </c>
      <c r="C15" s="47">
        <v>324</v>
      </c>
      <c r="D15" s="47">
        <v>423</v>
      </c>
      <c r="E15" s="47">
        <v>479</v>
      </c>
      <c r="F15" s="221">
        <v>462</v>
      </c>
      <c r="G15" s="338">
        <v>18.100000000000001</v>
      </c>
      <c r="H15" s="48">
        <v>21.7</v>
      </c>
      <c r="I15" s="48">
        <v>28.5</v>
      </c>
      <c r="J15" s="48">
        <v>32.6</v>
      </c>
      <c r="K15" s="48">
        <v>31.6</v>
      </c>
    </row>
    <row r="16" spans="1:13" s="23" customFormat="1" ht="15.75" customHeight="1" x14ac:dyDescent="0.25">
      <c r="A16" s="285" t="s">
        <v>310</v>
      </c>
      <c r="B16" s="331">
        <v>304</v>
      </c>
      <c r="C16" s="47">
        <v>353</v>
      </c>
      <c r="D16" s="47">
        <v>515</v>
      </c>
      <c r="E16" s="47">
        <v>593</v>
      </c>
      <c r="F16" s="221">
        <v>598</v>
      </c>
      <c r="G16" s="338">
        <v>23.9</v>
      </c>
      <c r="H16" s="48">
        <v>27.5</v>
      </c>
      <c r="I16" s="48">
        <v>39.200000000000003</v>
      </c>
      <c r="J16" s="48">
        <v>44.4</v>
      </c>
      <c r="K16" s="48">
        <v>44.3</v>
      </c>
    </row>
    <row r="17" spans="1:11" s="23" customFormat="1" ht="15.75" customHeight="1" x14ac:dyDescent="0.25">
      <c r="A17" s="285" t="s">
        <v>311</v>
      </c>
      <c r="B17" s="331">
        <v>261</v>
      </c>
      <c r="C17" s="47">
        <v>305</v>
      </c>
      <c r="D17" s="47">
        <v>459</v>
      </c>
      <c r="E17" s="47">
        <v>557</v>
      </c>
      <c r="F17" s="221">
        <v>564</v>
      </c>
      <c r="G17" s="338">
        <v>19.399999999999999</v>
      </c>
      <c r="H17" s="48">
        <v>23</v>
      </c>
      <c r="I17" s="48">
        <v>35</v>
      </c>
      <c r="J17" s="48">
        <v>42.9</v>
      </c>
      <c r="K17" s="48">
        <v>43.9</v>
      </c>
    </row>
    <row r="18" spans="1:11" s="23" customFormat="1" ht="15.75" customHeight="1" x14ac:dyDescent="0.25">
      <c r="A18" s="285" t="s">
        <v>312</v>
      </c>
      <c r="B18" s="331">
        <v>282</v>
      </c>
      <c r="C18" s="47">
        <v>434</v>
      </c>
      <c r="D18" s="47">
        <v>571</v>
      </c>
      <c r="E18" s="47">
        <v>700</v>
      </c>
      <c r="F18" s="221">
        <v>694</v>
      </c>
      <c r="G18" s="338">
        <v>11.1</v>
      </c>
      <c r="H18" s="48">
        <v>17</v>
      </c>
      <c r="I18" s="48">
        <v>22.2</v>
      </c>
      <c r="J18" s="48">
        <v>27.2</v>
      </c>
      <c r="K18" s="48">
        <v>26.9</v>
      </c>
    </row>
    <row r="19" spans="1:11" s="23" customFormat="1" ht="15.75" customHeight="1" x14ac:dyDescent="0.25">
      <c r="A19" s="285" t="s">
        <v>313</v>
      </c>
      <c r="B19" s="331">
        <v>189</v>
      </c>
      <c r="C19" s="47">
        <v>271</v>
      </c>
      <c r="D19" s="47">
        <v>327</v>
      </c>
      <c r="E19" s="47">
        <v>416</v>
      </c>
      <c r="F19" s="221">
        <v>357</v>
      </c>
      <c r="G19" s="338">
        <v>2.4</v>
      </c>
      <c r="H19" s="48">
        <v>3.3</v>
      </c>
      <c r="I19" s="48">
        <v>4</v>
      </c>
      <c r="J19" s="48">
        <v>5</v>
      </c>
      <c r="K19" s="48">
        <v>4.3</v>
      </c>
    </row>
    <row r="20" spans="1:11" s="23" customFormat="1" ht="15.75" customHeight="1" thickBot="1" x14ac:dyDescent="0.3">
      <c r="A20" s="285" t="s">
        <v>314</v>
      </c>
      <c r="B20" s="331">
        <v>1</v>
      </c>
      <c r="C20" s="47">
        <v>0</v>
      </c>
      <c r="D20" s="47">
        <v>0</v>
      </c>
      <c r="E20" s="47">
        <v>0</v>
      </c>
      <c r="F20" s="221">
        <v>0</v>
      </c>
      <c r="G20" s="339" t="s">
        <v>305</v>
      </c>
      <c r="H20" s="60" t="s">
        <v>305</v>
      </c>
      <c r="I20" s="60" t="s">
        <v>305</v>
      </c>
      <c r="J20" s="60" t="s">
        <v>305</v>
      </c>
      <c r="K20" s="60" t="s">
        <v>305</v>
      </c>
    </row>
    <row r="21" spans="1:11" s="23" customFormat="1" ht="15.75" customHeight="1" x14ac:dyDescent="0.25">
      <c r="A21" s="51" t="s">
        <v>315</v>
      </c>
      <c r="B21" s="332">
        <v>9816</v>
      </c>
      <c r="C21" s="52">
        <v>11882</v>
      </c>
      <c r="D21" s="52">
        <v>12896</v>
      </c>
      <c r="E21" s="52">
        <v>13643</v>
      </c>
      <c r="F21" s="52">
        <v>12286</v>
      </c>
      <c r="G21" s="340">
        <v>50.3</v>
      </c>
      <c r="H21" s="53">
        <v>60.5</v>
      </c>
      <c r="I21" s="53">
        <v>65.400000000000006</v>
      </c>
      <c r="J21" s="53">
        <v>69</v>
      </c>
      <c r="K21" s="53">
        <v>62.1</v>
      </c>
    </row>
    <row r="22" spans="1:11" s="23" customFormat="1" ht="15.75" customHeight="1" x14ac:dyDescent="0.25">
      <c r="A22" s="367" t="s">
        <v>316</v>
      </c>
      <c r="B22" s="331">
        <v>3</v>
      </c>
      <c r="C22" s="47">
        <v>1</v>
      </c>
      <c r="D22" s="47">
        <v>3</v>
      </c>
      <c r="E22" s="47">
        <v>1</v>
      </c>
      <c r="F22" s="221">
        <v>2</v>
      </c>
      <c r="G22" s="338">
        <v>0.1</v>
      </c>
      <c r="H22" s="48">
        <v>0.03</v>
      </c>
      <c r="I22" s="48">
        <v>0.1</v>
      </c>
      <c r="J22" s="48">
        <v>0.03</v>
      </c>
      <c r="K22" s="48">
        <v>0.1</v>
      </c>
    </row>
    <row r="23" spans="1:11" s="23" customFormat="1" ht="15.75" customHeight="1" x14ac:dyDescent="0.25">
      <c r="A23" s="285" t="s">
        <v>317</v>
      </c>
      <c r="B23" s="331">
        <v>244</v>
      </c>
      <c r="C23" s="47">
        <v>325</v>
      </c>
      <c r="D23" s="47">
        <v>350</v>
      </c>
      <c r="E23" s="47">
        <v>350</v>
      </c>
      <c r="F23" s="221">
        <v>280</v>
      </c>
      <c r="G23" s="338">
        <v>16.899999999999999</v>
      </c>
      <c r="H23" s="48">
        <v>22.8</v>
      </c>
      <c r="I23" s="48">
        <v>24.6</v>
      </c>
      <c r="J23" s="48">
        <v>24.7</v>
      </c>
      <c r="K23" s="48">
        <v>19.899999999999999</v>
      </c>
    </row>
    <row r="24" spans="1:11" s="23" customFormat="1" ht="15.75" customHeight="1" x14ac:dyDescent="0.25">
      <c r="A24" s="285" t="s">
        <v>318</v>
      </c>
      <c r="B24" s="331">
        <v>1282</v>
      </c>
      <c r="C24" s="47">
        <v>1560</v>
      </c>
      <c r="D24" s="47">
        <v>1641</v>
      </c>
      <c r="E24" s="47">
        <v>1552</v>
      </c>
      <c r="F24" s="221">
        <v>1290</v>
      </c>
      <c r="G24" s="338">
        <v>79.900000000000006</v>
      </c>
      <c r="H24" s="48">
        <v>97</v>
      </c>
      <c r="I24" s="48">
        <v>103.3</v>
      </c>
      <c r="J24" s="48">
        <v>98.7</v>
      </c>
      <c r="K24" s="48">
        <v>82.8</v>
      </c>
    </row>
    <row r="25" spans="1:11" s="23" customFormat="1" ht="15.75" customHeight="1" x14ac:dyDescent="0.25">
      <c r="A25" s="285" t="s">
        <v>319</v>
      </c>
      <c r="B25" s="331">
        <v>1755</v>
      </c>
      <c r="C25" s="47">
        <v>2135</v>
      </c>
      <c r="D25" s="47">
        <v>2394</v>
      </c>
      <c r="E25" s="47">
        <v>2557</v>
      </c>
      <c r="F25" s="221">
        <v>2293</v>
      </c>
      <c r="G25" s="338">
        <v>130.4</v>
      </c>
      <c r="H25" s="48">
        <v>156.4</v>
      </c>
      <c r="I25" s="48">
        <v>171.7</v>
      </c>
      <c r="J25" s="48">
        <v>180.4</v>
      </c>
      <c r="K25" s="48">
        <v>159.5</v>
      </c>
    </row>
    <row r="26" spans="1:11" s="23" customFormat="1" ht="15.75" customHeight="1" x14ac:dyDescent="0.25">
      <c r="A26" s="285" t="s">
        <v>320</v>
      </c>
      <c r="B26" s="331">
        <v>1536</v>
      </c>
      <c r="C26" s="47">
        <v>1929</v>
      </c>
      <c r="D26" s="47">
        <v>2216</v>
      </c>
      <c r="E26" s="47">
        <v>2399</v>
      </c>
      <c r="F26" s="221">
        <v>2227</v>
      </c>
      <c r="G26" s="338">
        <v>108.1</v>
      </c>
      <c r="H26" s="48">
        <v>137.30000000000001</v>
      </c>
      <c r="I26" s="48">
        <v>160.80000000000001</v>
      </c>
      <c r="J26" s="48">
        <v>177.3</v>
      </c>
      <c r="K26" s="48">
        <v>166.9</v>
      </c>
    </row>
    <row r="27" spans="1:11" s="23" customFormat="1" ht="15.75" customHeight="1" x14ac:dyDescent="0.25">
      <c r="A27" s="285" t="s">
        <v>321</v>
      </c>
      <c r="B27" s="331">
        <v>2235</v>
      </c>
      <c r="C27" s="47">
        <v>2724</v>
      </c>
      <c r="D27" s="47">
        <v>2947</v>
      </c>
      <c r="E27" s="47">
        <v>3226</v>
      </c>
      <c r="F27" s="221">
        <v>2992</v>
      </c>
      <c r="G27" s="338">
        <v>86.8</v>
      </c>
      <c r="H27" s="48">
        <v>104.8</v>
      </c>
      <c r="I27" s="48">
        <v>112</v>
      </c>
      <c r="J27" s="48">
        <v>121.5</v>
      </c>
      <c r="K27" s="48">
        <v>112.5</v>
      </c>
    </row>
    <row r="28" spans="1:11" s="23" customFormat="1" ht="15.75" customHeight="1" x14ac:dyDescent="0.25">
      <c r="A28" s="285" t="s">
        <v>322</v>
      </c>
      <c r="B28" s="331">
        <v>2761</v>
      </c>
      <c r="C28" s="47">
        <v>3205</v>
      </c>
      <c r="D28" s="47">
        <v>3345</v>
      </c>
      <c r="E28" s="47">
        <v>3558</v>
      </c>
      <c r="F28" s="221">
        <v>3202</v>
      </c>
      <c r="G28" s="338">
        <v>38</v>
      </c>
      <c r="H28" s="48">
        <v>43.5</v>
      </c>
      <c r="I28" s="48">
        <v>44.9</v>
      </c>
      <c r="J28" s="48">
        <v>47.2</v>
      </c>
      <c r="K28" s="48">
        <v>42.2</v>
      </c>
    </row>
    <row r="29" spans="1:11" s="23" customFormat="1" ht="15.75" customHeight="1" thickBot="1" x14ac:dyDescent="0.3">
      <c r="A29" s="285" t="s">
        <v>323</v>
      </c>
      <c r="B29" s="331">
        <v>0</v>
      </c>
      <c r="C29" s="47">
        <v>3</v>
      </c>
      <c r="D29" s="47">
        <v>0</v>
      </c>
      <c r="E29" s="47">
        <v>0</v>
      </c>
      <c r="F29" s="221">
        <v>0</v>
      </c>
      <c r="G29" s="339" t="s">
        <v>305</v>
      </c>
      <c r="H29" s="60" t="s">
        <v>305</v>
      </c>
      <c r="I29" s="60" t="s">
        <v>305</v>
      </c>
      <c r="J29" s="60" t="s">
        <v>305</v>
      </c>
      <c r="K29" s="60" t="s">
        <v>305</v>
      </c>
    </row>
    <row r="30" spans="1:11" s="23" customFormat="1" ht="15.75" customHeight="1" x14ac:dyDescent="0.25">
      <c r="A30" s="51" t="s">
        <v>324</v>
      </c>
      <c r="B30" s="332">
        <v>11</v>
      </c>
      <c r="C30" s="52">
        <v>27</v>
      </c>
      <c r="D30" s="52">
        <v>16</v>
      </c>
      <c r="E30" s="52">
        <v>27</v>
      </c>
      <c r="F30" s="52">
        <v>32</v>
      </c>
      <c r="G30" s="341" t="s">
        <v>305</v>
      </c>
      <c r="H30" s="61" t="s">
        <v>305</v>
      </c>
      <c r="I30" s="61" t="s">
        <v>305</v>
      </c>
      <c r="J30" s="61" t="s">
        <v>305</v>
      </c>
      <c r="K30" s="61" t="s">
        <v>305</v>
      </c>
    </row>
    <row r="31" spans="1:11" s="23" customFormat="1" ht="15.75" customHeight="1" x14ac:dyDescent="0.25">
      <c r="A31" s="367" t="s">
        <v>325</v>
      </c>
      <c r="B31" s="331">
        <v>0</v>
      </c>
      <c r="C31" s="47">
        <v>0</v>
      </c>
      <c r="D31" s="47">
        <v>0</v>
      </c>
      <c r="E31" s="47">
        <v>0</v>
      </c>
      <c r="F31" s="221">
        <v>0</v>
      </c>
      <c r="G31" s="342" t="s">
        <v>305</v>
      </c>
      <c r="H31" s="62" t="s">
        <v>305</v>
      </c>
      <c r="I31" s="62" t="s">
        <v>305</v>
      </c>
      <c r="J31" s="62" t="s">
        <v>305</v>
      </c>
      <c r="K31" s="62" t="s">
        <v>305</v>
      </c>
    </row>
    <row r="32" spans="1:11" s="23" customFormat="1" ht="15.75" customHeight="1" x14ac:dyDescent="0.25">
      <c r="A32" s="285" t="s">
        <v>326</v>
      </c>
      <c r="B32" s="331">
        <v>0</v>
      </c>
      <c r="C32" s="47">
        <v>1</v>
      </c>
      <c r="D32" s="47">
        <v>0</v>
      </c>
      <c r="E32" s="47">
        <v>0</v>
      </c>
      <c r="F32" s="221">
        <v>1</v>
      </c>
      <c r="G32" s="342" t="s">
        <v>305</v>
      </c>
      <c r="H32" s="62" t="s">
        <v>305</v>
      </c>
      <c r="I32" s="62" t="s">
        <v>305</v>
      </c>
      <c r="J32" s="62" t="s">
        <v>305</v>
      </c>
      <c r="K32" s="62" t="s">
        <v>305</v>
      </c>
    </row>
    <row r="33" spans="1:11" s="23" customFormat="1" ht="15.75" customHeight="1" x14ac:dyDescent="0.25">
      <c r="A33" s="285" t="s">
        <v>327</v>
      </c>
      <c r="B33" s="331">
        <v>0</v>
      </c>
      <c r="C33" s="47">
        <v>3</v>
      </c>
      <c r="D33" s="47">
        <v>0</v>
      </c>
      <c r="E33" s="47">
        <v>3</v>
      </c>
      <c r="F33" s="221">
        <v>4</v>
      </c>
      <c r="G33" s="342" t="s">
        <v>305</v>
      </c>
      <c r="H33" s="62" t="s">
        <v>305</v>
      </c>
      <c r="I33" s="62" t="s">
        <v>305</v>
      </c>
      <c r="J33" s="62" t="s">
        <v>305</v>
      </c>
      <c r="K33" s="62" t="s">
        <v>305</v>
      </c>
    </row>
    <row r="34" spans="1:11" s="23" customFormat="1" ht="15.75" customHeight="1" x14ac:dyDescent="0.25">
      <c r="A34" s="285" t="s">
        <v>328</v>
      </c>
      <c r="B34" s="331">
        <v>1</v>
      </c>
      <c r="C34" s="47">
        <v>9</v>
      </c>
      <c r="D34" s="47">
        <v>5</v>
      </c>
      <c r="E34" s="47">
        <v>6</v>
      </c>
      <c r="F34" s="221">
        <v>5</v>
      </c>
      <c r="G34" s="342" t="s">
        <v>305</v>
      </c>
      <c r="H34" s="62" t="s">
        <v>305</v>
      </c>
      <c r="I34" s="62" t="s">
        <v>305</v>
      </c>
      <c r="J34" s="62" t="s">
        <v>305</v>
      </c>
      <c r="K34" s="62" t="s">
        <v>305</v>
      </c>
    </row>
    <row r="35" spans="1:11" s="23" customFormat="1" ht="15.75" customHeight="1" x14ac:dyDescent="0.25">
      <c r="A35" s="285" t="s">
        <v>329</v>
      </c>
      <c r="B35" s="331">
        <v>2</v>
      </c>
      <c r="C35" s="47">
        <v>2</v>
      </c>
      <c r="D35" s="47">
        <v>5</v>
      </c>
      <c r="E35" s="47">
        <v>6</v>
      </c>
      <c r="F35" s="221">
        <v>8</v>
      </c>
      <c r="G35" s="342" t="s">
        <v>305</v>
      </c>
      <c r="H35" s="62" t="s">
        <v>305</v>
      </c>
      <c r="I35" s="62" t="s">
        <v>305</v>
      </c>
      <c r="J35" s="62" t="s">
        <v>305</v>
      </c>
      <c r="K35" s="62" t="s">
        <v>305</v>
      </c>
    </row>
    <row r="36" spans="1:11" s="23" customFormat="1" ht="15.75" customHeight="1" x14ac:dyDescent="0.25">
      <c r="A36" s="285" t="s">
        <v>330</v>
      </c>
      <c r="B36" s="331">
        <v>6</v>
      </c>
      <c r="C36" s="47">
        <v>6</v>
      </c>
      <c r="D36" s="47">
        <v>4</v>
      </c>
      <c r="E36" s="47">
        <v>7</v>
      </c>
      <c r="F36" s="221">
        <v>6</v>
      </c>
      <c r="G36" s="342" t="s">
        <v>305</v>
      </c>
      <c r="H36" s="62" t="s">
        <v>305</v>
      </c>
      <c r="I36" s="62" t="s">
        <v>305</v>
      </c>
      <c r="J36" s="62" t="s">
        <v>305</v>
      </c>
      <c r="K36" s="62" t="s">
        <v>305</v>
      </c>
    </row>
    <row r="37" spans="1:11" s="23" customFormat="1" ht="15.75" customHeight="1" x14ac:dyDescent="0.25">
      <c r="A37" s="285" t="s">
        <v>331</v>
      </c>
      <c r="B37" s="331">
        <v>2</v>
      </c>
      <c r="C37" s="47">
        <v>6</v>
      </c>
      <c r="D37" s="47">
        <v>2</v>
      </c>
      <c r="E37" s="47">
        <v>5</v>
      </c>
      <c r="F37" s="221">
        <v>8</v>
      </c>
      <c r="G37" s="342" t="s">
        <v>305</v>
      </c>
      <c r="H37" s="62" t="s">
        <v>305</v>
      </c>
      <c r="I37" s="62" t="s">
        <v>305</v>
      </c>
      <c r="J37" s="62" t="s">
        <v>305</v>
      </c>
      <c r="K37" s="62" t="s">
        <v>305</v>
      </c>
    </row>
    <row r="38" spans="1:11" s="23" customFormat="1" ht="15.75" customHeight="1" x14ac:dyDescent="0.25">
      <c r="A38" s="285" t="s">
        <v>332</v>
      </c>
      <c r="B38" s="331">
        <v>0</v>
      </c>
      <c r="C38" s="47">
        <v>0</v>
      </c>
      <c r="D38" s="47">
        <v>0</v>
      </c>
      <c r="E38" s="47">
        <v>0</v>
      </c>
      <c r="F38" s="221">
        <v>0</v>
      </c>
      <c r="G38" s="343" t="s">
        <v>305</v>
      </c>
      <c r="H38" s="63" t="s">
        <v>305</v>
      </c>
      <c r="I38" s="63" t="s">
        <v>305</v>
      </c>
      <c r="J38" s="63" t="s">
        <v>305</v>
      </c>
      <c r="K38" s="63" t="s">
        <v>305</v>
      </c>
    </row>
    <row r="39" spans="1:11" s="82" customFormat="1" ht="24.95" customHeight="1" x14ac:dyDescent="0.25">
      <c r="A39" s="30" t="s">
        <v>623</v>
      </c>
    </row>
    <row r="40" spans="1:11" s="397" customFormat="1" ht="18" customHeight="1" x14ac:dyDescent="0.25">
      <c r="A40" s="30" t="s">
        <v>785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</row>
    <row r="41" spans="1:11" s="397" customFormat="1" ht="18" customHeight="1" x14ac:dyDescent="0.25">
      <c r="A41" s="97" t="s">
        <v>786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</row>
    <row r="42" spans="1:11" s="397" customFormat="1" ht="18" customHeight="1" x14ac:dyDescent="0.25">
      <c r="A42" s="90" t="s">
        <v>796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</row>
    <row r="43" spans="1:11" s="397" customFormat="1" ht="20.100000000000001" customHeight="1" x14ac:dyDescent="0.25">
      <c r="A43" s="82" t="s">
        <v>219</v>
      </c>
      <c r="B43" s="82"/>
      <c r="C43" s="82"/>
      <c r="D43" s="82"/>
      <c r="E43" s="82"/>
      <c r="F43" s="82"/>
      <c r="G43" s="82"/>
      <c r="H43" s="82"/>
      <c r="I43" s="82"/>
    </row>
    <row r="44" spans="1:11" s="397" customFormat="1" ht="20.100000000000001" customHeight="1" x14ac:dyDescent="0.25">
      <c r="A44" s="69" t="s">
        <v>333</v>
      </c>
      <c r="B44" s="82"/>
      <c r="C44" s="82"/>
      <c r="D44" s="82"/>
      <c r="E44" s="82"/>
      <c r="F44" s="82"/>
      <c r="G44" s="82"/>
      <c r="H44" s="82"/>
      <c r="I44" s="82"/>
    </row>
    <row r="45" spans="1:11" s="397" customFormat="1" ht="15.75" customHeight="1" x14ac:dyDescent="0.25">
      <c r="A45" s="72" t="s">
        <v>334</v>
      </c>
      <c r="B45" s="82"/>
      <c r="C45" s="82"/>
      <c r="D45" s="82"/>
      <c r="E45" s="82"/>
      <c r="F45" s="82"/>
      <c r="G45" s="82"/>
      <c r="H45" s="82"/>
      <c r="I45" s="82"/>
    </row>
    <row r="46" spans="1:11" s="397" customFormat="1" ht="20.100000000000001" customHeight="1" x14ac:dyDescent="0.25">
      <c r="A46" s="69" t="s">
        <v>220</v>
      </c>
      <c r="B46" s="398"/>
      <c r="C46" s="398"/>
      <c r="D46" s="398"/>
      <c r="E46" s="398"/>
      <c r="F46" s="398"/>
      <c r="G46" s="398"/>
      <c r="H46" s="398"/>
      <c r="I46" s="398"/>
    </row>
    <row r="47" spans="1:11" s="397" customFormat="1" ht="15.75" customHeight="1" x14ac:dyDescent="0.25">
      <c r="A47" s="72" t="s">
        <v>221</v>
      </c>
      <c r="B47" s="82"/>
      <c r="C47" s="82"/>
      <c r="D47" s="82"/>
      <c r="E47" s="82"/>
      <c r="F47" s="82"/>
      <c r="G47" s="82"/>
      <c r="H47" s="82"/>
      <c r="I47" s="82"/>
    </row>
    <row r="48" spans="1:11" ht="15.75" x14ac:dyDescent="0.25">
      <c r="A48" s="68" t="s">
        <v>140</v>
      </c>
      <c r="F48" s="33"/>
      <c r="K48" s="34"/>
    </row>
    <row r="50" spans="1:1" ht="15.75" x14ac:dyDescent="0.25">
      <c r="A50" s="23"/>
    </row>
  </sheetData>
  <sheetProtection algorithmName="SHA-512" hashValue="/8DzDkdngESwO5S97/d1sBmhO+xdKzBZOkUDoZFxAgFOyDzEP8dVKDVHZgOhNmSDZ6Y2eZzxRxGDWuNPSq3naA==" saltValue="0IYTrOsDVFax1S4vfCXrVA==" spinCount="100000" sheet="1" objects="1" scenarios="1"/>
  <hyperlinks>
    <hyperlink ref="A48" location="'Table of Contents'!A1" display="Click here to return to the Table of Contents" xr:uid="{D4D8721E-F7AA-4117-84E1-5AA8033E10E7}"/>
  </hyperlinks>
  <printOptions horizontalCentered="1"/>
  <pageMargins left="0.4" right="0.4" top="0.3" bottom="0.1" header="0.3" footer="0"/>
  <pageSetup scale="71" orientation="portrait" r:id="rId1"/>
  <headerFooter alignWithMargins="0"/>
  <tableParts count="1">
    <tablePart r:id="rId2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6F55E-B23B-4AB6-8337-0D001FEC92D3}">
  <sheetPr codeName="Sheet55">
    <pageSetUpPr fitToPage="1"/>
  </sheetPr>
  <dimension ref="A1:M43"/>
  <sheetViews>
    <sheetView zoomScaleNormal="100" workbookViewId="0">
      <selection activeCell="O1" sqref="O1"/>
    </sheetView>
  </sheetViews>
  <sheetFormatPr defaultRowHeight="12.75" x14ac:dyDescent="0.2"/>
  <cols>
    <col min="1" max="1" width="32.7109375" style="32" customWidth="1"/>
    <col min="2" max="11" width="10.7109375" style="32" customWidth="1"/>
    <col min="12" max="16384" width="9.140625" style="32"/>
  </cols>
  <sheetData>
    <row r="1" spans="1:13" ht="35.1" customHeight="1" x14ac:dyDescent="0.2">
      <c r="A1" s="344" t="s">
        <v>629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3" s="18" customFormat="1" ht="38.1" customHeight="1" thickBot="1" x14ac:dyDescent="0.35">
      <c r="A2" s="40" t="s">
        <v>336</v>
      </c>
      <c r="B2" s="321" t="s">
        <v>143</v>
      </c>
      <c r="C2" s="16" t="s">
        <v>144</v>
      </c>
      <c r="D2" s="16" t="s">
        <v>145</v>
      </c>
      <c r="E2" s="16" t="s">
        <v>146</v>
      </c>
      <c r="F2" s="16" t="s">
        <v>147</v>
      </c>
      <c r="G2" s="324" t="s">
        <v>148</v>
      </c>
      <c r="H2" s="17" t="s">
        <v>149</v>
      </c>
      <c r="I2" s="17" t="s">
        <v>150</v>
      </c>
      <c r="J2" s="17" t="s">
        <v>151</v>
      </c>
      <c r="K2" s="17" t="s">
        <v>152</v>
      </c>
    </row>
    <row r="3" spans="1:13" s="23" customFormat="1" ht="15.75" customHeight="1" x14ac:dyDescent="0.25">
      <c r="A3" s="43" t="s">
        <v>239</v>
      </c>
      <c r="B3" s="330">
        <v>11240</v>
      </c>
      <c r="C3" s="44">
        <v>13727</v>
      </c>
      <c r="D3" s="44">
        <v>15380</v>
      </c>
      <c r="E3" s="44">
        <v>16570</v>
      </c>
      <c r="F3" s="44">
        <v>15136</v>
      </c>
      <c r="G3" s="337">
        <v>28.6</v>
      </c>
      <c r="H3" s="45">
        <v>34.799999999999997</v>
      </c>
      <c r="I3" s="45">
        <v>38.799999999999997</v>
      </c>
      <c r="J3" s="45">
        <v>41.7</v>
      </c>
      <c r="K3" s="45">
        <v>38</v>
      </c>
      <c r="M3" s="14"/>
    </row>
    <row r="4" spans="1:13" s="23" customFormat="1" ht="15.75" customHeight="1" x14ac:dyDescent="0.25">
      <c r="A4" s="367" t="s">
        <v>583</v>
      </c>
      <c r="B4" s="331">
        <v>32</v>
      </c>
      <c r="C4" s="47">
        <v>61</v>
      </c>
      <c r="D4" s="47">
        <v>62</v>
      </c>
      <c r="E4" s="47">
        <v>67</v>
      </c>
      <c r="F4" s="221">
        <v>58</v>
      </c>
      <c r="G4" s="338">
        <v>17</v>
      </c>
      <c r="H4" s="48">
        <v>31.3</v>
      </c>
      <c r="I4" s="48">
        <v>30.8</v>
      </c>
      <c r="J4" s="48">
        <v>33</v>
      </c>
      <c r="K4" s="48">
        <v>28.4</v>
      </c>
      <c r="M4" s="14"/>
    </row>
    <row r="5" spans="1:13" s="23" customFormat="1" ht="15.75" customHeight="1" x14ac:dyDescent="0.25">
      <c r="A5" s="285" t="s">
        <v>584</v>
      </c>
      <c r="B5" s="331">
        <v>585</v>
      </c>
      <c r="C5" s="47">
        <v>749</v>
      </c>
      <c r="D5" s="47">
        <v>877</v>
      </c>
      <c r="E5" s="47">
        <v>985</v>
      </c>
      <c r="F5" s="221">
        <v>830</v>
      </c>
      <c r="G5" s="338">
        <v>10</v>
      </c>
      <c r="H5" s="48">
        <v>12.5</v>
      </c>
      <c r="I5" s="48">
        <v>14.4</v>
      </c>
      <c r="J5" s="48">
        <v>15.9</v>
      </c>
      <c r="K5" s="48">
        <v>13.2</v>
      </c>
    </row>
    <row r="6" spans="1:13" s="23" customFormat="1" ht="15.75" customHeight="1" x14ac:dyDescent="0.25">
      <c r="A6" s="285" t="s">
        <v>585</v>
      </c>
      <c r="B6" s="331">
        <v>1429</v>
      </c>
      <c r="C6" s="47">
        <v>1688</v>
      </c>
      <c r="D6" s="47">
        <v>2024</v>
      </c>
      <c r="E6" s="47">
        <v>2226</v>
      </c>
      <c r="F6" s="221">
        <v>1980</v>
      </c>
      <c r="G6" s="338">
        <v>61</v>
      </c>
      <c r="H6" s="48">
        <v>71.599999999999994</v>
      </c>
      <c r="I6" s="48">
        <v>85.6</v>
      </c>
      <c r="J6" s="48">
        <v>93.9</v>
      </c>
      <c r="K6" s="48">
        <v>83.4</v>
      </c>
    </row>
    <row r="7" spans="1:13" s="23" customFormat="1" ht="15.75" customHeight="1" x14ac:dyDescent="0.25">
      <c r="A7" s="285" t="s">
        <v>586</v>
      </c>
      <c r="B7" s="331">
        <v>4570</v>
      </c>
      <c r="C7" s="47">
        <v>5586</v>
      </c>
      <c r="D7" s="47">
        <v>6147</v>
      </c>
      <c r="E7" s="47">
        <v>6620</v>
      </c>
      <c r="F7" s="221">
        <v>5924</v>
      </c>
      <c r="G7" s="338">
        <v>30.3</v>
      </c>
      <c r="H7" s="48">
        <v>36.6</v>
      </c>
      <c r="I7" s="48">
        <v>40</v>
      </c>
      <c r="J7" s="48">
        <v>42.9</v>
      </c>
      <c r="K7" s="48">
        <v>38.200000000000003</v>
      </c>
    </row>
    <row r="8" spans="1:13" s="23" customFormat="1" ht="15.75" customHeight="1" x14ac:dyDescent="0.25">
      <c r="A8" s="285" t="s">
        <v>587</v>
      </c>
      <c r="B8" s="331">
        <v>3678</v>
      </c>
      <c r="C8" s="47">
        <v>4392</v>
      </c>
      <c r="D8" s="47">
        <v>4618</v>
      </c>
      <c r="E8" s="47">
        <v>4898</v>
      </c>
      <c r="F8" s="221">
        <v>4382</v>
      </c>
      <c r="G8" s="338">
        <v>24.6</v>
      </c>
      <c r="H8" s="48">
        <v>29.6</v>
      </c>
      <c r="I8" s="48">
        <v>31.3</v>
      </c>
      <c r="J8" s="48">
        <v>33.4</v>
      </c>
      <c r="K8" s="48">
        <v>30.1</v>
      </c>
    </row>
    <row r="9" spans="1:13" s="23" customFormat="1" ht="15.75" customHeight="1" thickBot="1" x14ac:dyDescent="0.3">
      <c r="A9" s="285" t="s">
        <v>630</v>
      </c>
      <c r="B9" s="331">
        <v>946</v>
      </c>
      <c r="C9" s="47">
        <v>1251</v>
      </c>
      <c r="D9" s="47">
        <v>1652</v>
      </c>
      <c r="E9" s="47">
        <v>1774</v>
      </c>
      <c r="F9" s="221">
        <v>1962</v>
      </c>
      <c r="G9" s="339" t="s">
        <v>305</v>
      </c>
      <c r="H9" s="60" t="s">
        <v>305</v>
      </c>
      <c r="I9" s="60" t="s">
        <v>305</v>
      </c>
      <c r="J9" s="60" t="s">
        <v>305</v>
      </c>
      <c r="K9" s="60" t="s">
        <v>305</v>
      </c>
    </row>
    <row r="10" spans="1:13" s="23" customFormat="1" ht="15.75" customHeight="1" x14ac:dyDescent="0.25">
      <c r="A10" s="51" t="s">
        <v>306</v>
      </c>
      <c r="B10" s="332">
        <v>1413</v>
      </c>
      <c r="C10" s="52">
        <v>1818</v>
      </c>
      <c r="D10" s="52">
        <v>2468</v>
      </c>
      <c r="E10" s="52">
        <v>2900</v>
      </c>
      <c r="F10" s="52">
        <v>2818</v>
      </c>
      <c r="G10" s="340">
        <v>7.2</v>
      </c>
      <c r="H10" s="53">
        <v>9.1999999999999993</v>
      </c>
      <c r="I10" s="53">
        <v>12.4</v>
      </c>
      <c r="J10" s="53">
        <v>14.5</v>
      </c>
      <c r="K10" s="53">
        <v>14.1</v>
      </c>
    </row>
    <row r="11" spans="1:13" s="23" customFormat="1" ht="15.75" customHeight="1" x14ac:dyDescent="0.25">
      <c r="A11" s="367" t="s">
        <v>589</v>
      </c>
      <c r="B11" s="331">
        <v>4</v>
      </c>
      <c r="C11" s="47">
        <v>13</v>
      </c>
      <c r="D11" s="47">
        <v>19</v>
      </c>
      <c r="E11" s="47">
        <v>15</v>
      </c>
      <c r="F11" s="221">
        <v>14</v>
      </c>
      <c r="G11" s="338">
        <v>4.2</v>
      </c>
      <c r="H11" s="48">
        <v>13.1</v>
      </c>
      <c r="I11" s="48">
        <v>18.399999999999999</v>
      </c>
      <c r="J11" s="48">
        <v>14.4</v>
      </c>
      <c r="K11" s="48">
        <v>13.3</v>
      </c>
    </row>
    <row r="12" spans="1:13" s="23" customFormat="1" ht="15.75" customHeight="1" x14ac:dyDescent="0.25">
      <c r="A12" s="285" t="s">
        <v>590</v>
      </c>
      <c r="B12" s="331">
        <v>33</v>
      </c>
      <c r="C12" s="47">
        <v>57</v>
      </c>
      <c r="D12" s="47">
        <v>72</v>
      </c>
      <c r="E12" s="47">
        <v>82</v>
      </c>
      <c r="F12" s="221">
        <v>76</v>
      </c>
      <c r="G12" s="338">
        <v>1.1000000000000001</v>
      </c>
      <c r="H12" s="48">
        <v>1.8</v>
      </c>
      <c r="I12" s="48">
        <v>2.2000000000000002</v>
      </c>
      <c r="J12" s="48">
        <v>2.5</v>
      </c>
      <c r="K12" s="48">
        <v>2.2999999999999998</v>
      </c>
    </row>
    <row r="13" spans="1:13" s="23" customFormat="1" ht="15.75" customHeight="1" x14ac:dyDescent="0.25">
      <c r="A13" s="285" t="s">
        <v>591</v>
      </c>
      <c r="B13" s="331">
        <v>254</v>
      </c>
      <c r="C13" s="47">
        <v>288</v>
      </c>
      <c r="D13" s="47">
        <v>387</v>
      </c>
      <c r="E13" s="47">
        <v>455</v>
      </c>
      <c r="F13" s="221">
        <v>431</v>
      </c>
      <c r="G13" s="338">
        <v>21.8</v>
      </c>
      <c r="H13" s="48">
        <v>24.6</v>
      </c>
      <c r="I13" s="48">
        <v>33</v>
      </c>
      <c r="J13" s="48">
        <v>38.700000000000003</v>
      </c>
      <c r="K13" s="48">
        <v>36.6</v>
      </c>
    </row>
    <row r="14" spans="1:13" s="23" customFormat="1" ht="15.75" customHeight="1" x14ac:dyDescent="0.25">
      <c r="A14" s="285" t="s">
        <v>592</v>
      </c>
      <c r="B14" s="331">
        <v>607</v>
      </c>
      <c r="C14" s="47">
        <v>720</v>
      </c>
      <c r="D14" s="47">
        <v>954</v>
      </c>
      <c r="E14" s="47">
        <v>1159</v>
      </c>
      <c r="F14" s="221">
        <v>989</v>
      </c>
      <c r="G14" s="338">
        <v>8.1</v>
      </c>
      <c r="H14" s="48">
        <v>9.5</v>
      </c>
      <c r="I14" s="48">
        <v>12.5</v>
      </c>
      <c r="J14" s="48">
        <v>15.2</v>
      </c>
      <c r="K14" s="48">
        <v>12.9</v>
      </c>
    </row>
    <row r="15" spans="1:13" s="23" customFormat="1" ht="15.75" customHeight="1" x14ac:dyDescent="0.25">
      <c r="A15" s="285" t="s">
        <v>593</v>
      </c>
      <c r="B15" s="331">
        <v>412</v>
      </c>
      <c r="C15" s="47">
        <v>585</v>
      </c>
      <c r="D15" s="47">
        <v>778</v>
      </c>
      <c r="E15" s="47">
        <v>841</v>
      </c>
      <c r="F15" s="221">
        <v>846</v>
      </c>
      <c r="G15" s="338">
        <v>5.5</v>
      </c>
      <c r="H15" s="48">
        <v>7.9</v>
      </c>
      <c r="I15" s="48">
        <v>10.5</v>
      </c>
      <c r="J15" s="48">
        <v>11.4</v>
      </c>
      <c r="K15" s="48">
        <v>11.6</v>
      </c>
    </row>
    <row r="16" spans="1:13" s="23" customFormat="1" ht="15.75" customHeight="1" thickBot="1" x14ac:dyDescent="0.3">
      <c r="A16" s="285" t="s">
        <v>631</v>
      </c>
      <c r="B16" s="331">
        <v>103</v>
      </c>
      <c r="C16" s="47">
        <v>155</v>
      </c>
      <c r="D16" s="47">
        <v>258</v>
      </c>
      <c r="E16" s="47">
        <v>348</v>
      </c>
      <c r="F16" s="221">
        <v>462</v>
      </c>
      <c r="G16" s="339" t="s">
        <v>305</v>
      </c>
      <c r="H16" s="60" t="s">
        <v>305</v>
      </c>
      <c r="I16" s="60" t="s">
        <v>305</v>
      </c>
      <c r="J16" s="60" t="s">
        <v>305</v>
      </c>
      <c r="K16" s="60" t="s">
        <v>305</v>
      </c>
    </row>
    <row r="17" spans="1:11" s="23" customFormat="1" ht="15.75" customHeight="1" x14ac:dyDescent="0.25">
      <c r="A17" s="51" t="s">
        <v>315</v>
      </c>
      <c r="B17" s="332">
        <v>9816</v>
      </c>
      <c r="C17" s="52">
        <v>11882</v>
      </c>
      <c r="D17" s="52">
        <v>12896</v>
      </c>
      <c r="E17" s="52">
        <v>13643</v>
      </c>
      <c r="F17" s="52">
        <v>12286</v>
      </c>
      <c r="G17" s="340">
        <v>50.3</v>
      </c>
      <c r="H17" s="53">
        <v>60.5</v>
      </c>
      <c r="I17" s="53">
        <v>65.400000000000006</v>
      </c>
      <c r="J17" s="53">
        <v>69</v>
      </c>
      <c r="K17" s="53">
        <v>62.1</v>
      </c>
    </row>
    <row r="18" spans="1:11" s="23" customFormat="1" ht="15.75" customHeight="1" x14ac:dyDescent="0.25">
      <c r="A18" s="367" t="s">
        <v>595</v>
      </c>
      <c r="B18" s="331">
        <v>28</v>
      </c>
      <c r="C18" s="47">
        <v>47</v>
      </c>
      <c r="D18" s="47">
        <v>43</v>
      </c>
      <c r="E18" s="47">
        <v>52</v>
      </c>
      <c r="F18" s="221">
        <v>44</v>
      </c>
      <c r="G18" s="338">
        <v>30.2</v>
      </c>
      <c r="H18" s="48">
        <v>49.3</v>
      </c>
      <c r="I18" s="48">
        <v>44</v>
      </c>
      <c r="J18" s="48">
        <v>52.8</v>
      </c>
      <c r="K18" s="48">
        <v>44.3</v>
      </c>
    </row>
    <row r="19" spans="1:11" s="23" customFormat="1" ht="15.75" customHeight="1" x14ac:dyDescent="0.25">
      <c r="A19" s="285" t="s">
        <v>596</v>
      </c>
      <c r="B19" s="331">
        <v>551</v>
      </c>
      <c r="C19" s="47">
        <v>688</v>
      </c>
      <c r="D19" s="47">
        <v>805</v>
      </c>
      <c r="E19" s="47">
        <v>902</v>
      </c>
      <c r="F19" s="221">
        <v>753</v>
      </c>
      <c r="G19" s="338">
        <v>19.899999999999999</v>
      </c>
      <c r="H19" s="48">
        <v>24.3</v>
      </c>
      <c r="I19" s="48">
        <v>27.8</v>
      </c>
      <c r="J19" s="48">
        <v>30.7</v>
      </c>
      <c r="K19" s="48">
        <v>25.3</v>
      </c>
    </row>
    <row r="20" spans="1:11" s="23" customFormat="1" ht="15.75" customHeight="1" x14ac:dyDescent="0.25">
      <c r="A20" s="285" t="s">
        <v>597</v>
      </c>
      <c r="B20" s="331">
        <v>1171</v>
      </c>
      <c r="C20" s="47">
        <v>1397</v>
      </c>
      <c r="D20" s="47">
        <v>1634</v>
      </c>
      <c r="E20" s="47">
        <v>1769</v>
      </c>
      <c r="F20" s="221">
        <v>1544</v>
      </c>
      <c r="G20" s="338">
        <v>99.6</v>
      </c>
      <c r="H20" s="48">
        <v>117.8</v>
      </c>
      <c r="I20" s="48">
        <v>137.1</v>
      </c>
      <c r="J20" s="48">
        <v>148</v>
      </c>
      <c r="K20" s="48">
        <v>129.1</v>
      </c>
    </row>
    <row r="21" spans="1:11" s="23" customFormat="1" ht="15.75" customHeight="1" x14ac:dyDescent="0.25">
      <c r="A21" s="285" t="s">
        <v>598</v>
      </c>
      <c r="B21" s="331">
        <v>3959</v>
      </c>
      <c r="C21" s="47">
        <v>4858</v>
      </c>
      <c r="D21" s="47">
        <v>5190</v>
      </c>
      <c r="E21" s="47">
        <v>5448</v>
      </c>
      <c r="F21" s="221">
        <v>4925</v>
      </c>
      <c r="G21" s="338">
        <v>51.9</v>
      </c>
      <c r="H21" s="48">
        <v>63.1</v>
      </c>
      <c r="I21" s="48">
        <v>66.900000000000006</v>
      </c>
      <c r="J21" s="48">
        <v>69.900000000000006</v>
      </c>
      <c r="K21" s="48">
        <v>63</v>
      </c>
    </row>
    <row r="22" spans="1:11" s="23" customFormat="1" ht="15.75" customHeight="1" x14ac:dyDescent="0.25">
      <c r="A22" s="285" t="s">
        <v>599</v>
      </c>
      <c r="B22" s="331">
        <v>3265</v>
      </c>
      <c r="C22" s="47">
        <v>3803</v>
      </c>
      <c r="D22" s="47">
        <v>3834</v>
      </c>
      <c r="E22" s="47">
        <v>4052</v>
      </c>
      <c r="F22" s="221">
        <v>3529</v>
      </c>
      <c r="G22" s="338">
        <v>43.9</v>
      </c>
      <c r="H22" s="48">
        <v>51.5</v>
      </c>
      <c r="I22" s="48">
        <v>52.2</v>
      </c>
      <c r="J22" s="48">
        <v>55.5</v>
      </c>
      <c r="K22" s="48">
        <v>48.7</v>
      </c>
    </row>
    <row r="23" spans="1:11" s="23" customFormat="1" ht="15.75" customHeight="1" thickBot="1" x14ac:dyDescent="0.3">
      <c r="A23" s="285" t="s">
        <v>632</v>
      </c>
      <c r="B23" s="331">
        <v>842</v>
      </c>
      <c r="C23" s="47">
        <v>1089</v>
      </c>
      <c r="D23" s="47">
        <v>1390</v>
      </c>
      <c r="E23" s="47">
        <v>1420</v>
      </c>
      <c r="F23" s="221">
        <v>1491</v>
      </c>
      <c r="G23" s="339" t="s">
        <v>601</v>
      </c>
      <c r="H23" s="60" t="s">
        <v>601</v>
      </c>
      <c r="I23" s="60" t="s">
        <v>601</v>
      </c>
      <c r="J23" s="60" t="s">
        <v>601</v>
      </c>
      <c r="K23" s="60" t="s">
        <v>601</v>
      </c>
    </row>
    <row r="24" spans="1:11" s="23" customFormat="1" ht="15.75" customHeight="1" x14ac:dyDescent="0.25">
      <c r="A24" s="51" t="s">
        <v>602</v>
      </c>
      <c r="B24" s="332">
        <v>11</v>
      </c>
      <c r="C24" s="52">
        <v>27</v>
      </c>
      <c r="D24" s="52">
        <v>16</v>
      </c>
      <c r="E24" s="52">
        <v>27</v>
      </c>
      <c r="F24" s="52">
        <v>32</v>
      </c>
      <c r="G24" s="341" t="s">
        <v>305</v>
      </c>
      <c r="H24" s="61" t="s">
        <v>305</v>
      </c>
      <c r="I24" s="61" t="s">
        <v>305</v>
      </c>
      <c r="J24" s="61" t="s">
        <v>305</v>
      </c>
      <c r="K24" s="61" t="s">
        <v>305</v>
      </c>
    </row>
    <row r="25" spans="1:11" s="23" customFormat="1" ht="15.75" customHeight="1" x14ac:dyDescent="0.25">
      <c r="A25" s="367" t="s">
        <v>603</v>
      </c>
      <c r="B25" s="331">
        <v>0</v>
      </c>
      <c r="C25" s="47">
        <v>1</v>
      </c>
      <c r="D25" s="47">
        <v>0</v>
      </c>
      <c r="E25" s="47">
        <v>0</v>
      </c>
      <c r="F25" s="221">
        <v>0</v>
      </c>
      <c r="G25" s="342" t="s">
        <v>305</v>
      </c>
      <c r="H25" s="62" t="s">
        <v>305</v>
      </c>
      <c r="I25" s="62" t="s">
        <v>305</v>
      </c>
      <c r="J25" s="62" t="s">
        <v>305</v>
      </c>
      <c r="K25" s="62" t="s">
        <v>305</v>
      </c>
    </row>
    <row r="26" spans="1:11" s="23" customFormat="1" ht="15.75" customHeight="1" x14ac:dyDescent="0.25">
      <c r="A26" s="285" t="s">
        <v>604</v>
      </c>
      <c r="B26" s="331">
        <v>1</v>
      </c>
      <c r="C26" s="47">
        <v>4</v>
      </c>
      <c r="D26" s="47">
        <v>0</v>
      </c>
      <c r="E26" s="47">
        <v>1</v>
      </c>
      <c r="F26" s="221">
        <v>1</v>
      </c>
      <c r="G26" s="342" t="s">
        <v>305</v>
      </c>
      <c r="H26" s="62" t="s">
        <v>305</v>
      </c>
      <c r="I26" s="62" t="s">
        <v>305</v>
      </c>
      <c r="J26" s="62" t="s">
        <v>305</v>
      </c>
      <c r="K26" s="62" t="s">
        <v>305</v>
      </c>
    </row>
    <row r="27" spans="1:11" s="23" customFormat="1" ht="15.75" customHeight="1" x14ac:dyDescent="0.25">
      <c r="A27" s="285" t="s">
        <v>605</v>
      </c>
      <c r="B27" s="331">
        <v>4</v>
      </c>
      <c r="C27" s="47">
        <v>3</v>
      </c>
      <c r="D27" s="47">
        <v>3</v>
      </c>
      <c r="E27" s="47">
        <v>2</v>
      </c>
      <c r="F27" s="221">
        <v>5</v>
      </c>
      <c r="G27" s="342" t="s">
        <v>305</v>
      </c>
      <c r="H27" s="62" t="s">
        <v>305</v>
      </c>
      <c r="I27" s="62" t="s">
        <v>305</v>
      </c>
      <c r="J27" s="62" t="s">
        <v>305</v>
      </c>
      <c r="K27" s="62" t="s">
        <v>305</v>
      </c>
    </row>
    <row r="28" spans="1:11" s="23" customFormat="1" ht="15.75" customHeight="1" x14ac:dyDescent="0.25">
      <c r="A28" s="285" t="s">
        <v>606</v>
      </c>
      <c r="B28" s="331">
        <v>4</v>
      </c>
      <c r="C28" s="47">
        <v>8</v>
      </c>
      <c r="D28" s="47">
        <v>3</v>
      </c>
      <c r="E28" s="47">
        <v>13</v>
      </c>
      <c r="F28" s="221">
        <v>10</v>
      </c>
      <c r="G28" s="342" t="s">
        <v>305</v>
      </c>
      <c r="H28" s="62" t="s">
        <v>305</v>
      </c>
      <c r="I28" s="62" t="s">
        <v>305</v>
      </c>
      <c r="J28" s="62" t="s">
        <v>305</v>
      </c>
      <c r="K28" s="62" t="s">
        <v>305</v>
      </c>
    </row>
    <row r="29" spans="1:11" s="23" customFormat="1" ht="15.75" customHeight="1" x14ac:dyDescent="0.25">
      <c r="A29" s="285" t="s">
        <v>607</v>
      </c>
      <c r="B29" s="331">
        <v>1</v>
      </c>
      <c r="C29" s="47">
        <v>4</v>
      </c>
      <c r="D29" s="47">
        <v>6</v>
      </c>
      <c r="E29" s="47">
        <v>5</v>
      </c>
      <c r="F29" s="221">
        <v>7</v>
      </c>
      <c r="G29" s="342" t="s">
        <v>305</v>
      </c>
      <c r="H29" s="62" t="s">
        <v>305</v>
      </c>
      <c r="I29" s="62" t="s">
        <v>305</v>
      </c>
      <c r="J29" s="62" t="s">
        <v>305</v>
      </c>
      <c r="K29" s="62" t="s">
        <v>305</v>
      </c>
    </row>
    <row r="30" spans="1:11" s="23" customFormat="1" ht="15.75" customHeight="1" x14ac:dyDescent="0.25">
      <c r="A30" s="285" t="s">
        <v>633</v>
      </c>
      <c r="B30" s="331">
        <v>1</v>
      </c>
      <c r="C30" s="47">
        <v>7</v>
      </c>
      <c r="D30" s="47">
        <v>4</v>
      </c>
      <c r="E30" s="47">
        <v>6</v>
      </c>
      <c r="F30" s="221">
        <v>9</v>
      </c>
      <c r="G30" s="343" t="s">
        <v>305</v>
      </c>
      <c r="H30" s="63" t="s">
        <v>305</v>
      </c>
      <c r="I30" s="63" t="s">
        <v>305</v>
      </c>
      <c r="J30" s="63" t="s">
        <v>305</v>
      </c>
      <c r="K30" s="63" t="s">
        <v>305</v>
      </c>
    </row>
    <row r="31" spans="1:11" s="82" customFormat="1" ht="24.95" customHeight="1" x14ac:dyDescent="0.25">
      <c r="A31" s="30" t="s">
        <v>623</v>
      </c>
    </row>
    <row r="32" spans="1:11" s="82" customFormat="1" ht="15.95" customHeight="1" x14ac:dyDescent="0.25">
      <c r="A32" s="30" t="s">
        <v>634</v>
      </c>
      <c r="B32" s="410"/>
      <c r="C32" s="410"/>
      <c r="D32" s="410"/>
      <c r="E32" s="410"/>
      <c r="F32" s="410"/>
      <c r="G32" s="410"/>
      <c r="H32" s="410"/>
      <c r="I32" s="410"/>
      <c r="J32" s="410"/>
      <c r="K32" s="410"/>
    </row>
    <row r="33" spans="1:11" s="397" customFormat="1" ht="18" customHeight="1" x14ac:dyDescent="0.25">
      <c r="A33" s="64" t="s">
        <v>785</v>
      </c>
      <c r="B33" s="403"/>
      <c r="C33" s="403"/>
      <c r="D33" s="403"/>
      <c r="E33" s="403"/>
      <c r="F33" s="403"/>
      <c r="G33" s="404"/>
      <c r="H33" s="404"/>
      <c r="I33" s="404"/>
      <c r="J33" s="404"/>
      <c r="K33" s="404"/>
    </row>
    <row r="34" spans="1:11" s="397" customFormat="1" ht="18" customHeight="1" x14ac:dyDescent="0.25">
      <c r="A34" s="405" t="s">
        <v>786</v>
      </c>
      <c r="B34" s="403"/>
      <c r="C34" s="403"/>
      <c r="D34" s="403"/>
      <c r="E34" s="403"/>
      <c r="F34" s="403"/>
      <c r="G34" s="404"/>
      <c r="H34" s="404"/>
      <c r="I34" s="404"/>
      <c r="J34" s="404"/>
      <c r="K34" s="404"/>
    </row>
    <row r="35" spans="1:11" s="397" customFormat="1" ht="18" customHeight="1" x14ac:dyDescent="0.25">
      <c r="A35" s="406" t="s">
        <v>796</v>
      </c>
      <c r="B35" s="403"/>
      <c r="C35" s="403"/>
      <c r="D35" s="403"/>
      <c r="E35" s="403"/>
      <c r="F35" s="403"/>
      <c r="G35" s="404"/>
      <c r="H35" s="404"/>
      <c r="I35" s="404"/>
      <c r="J35" s="404"/>
      <c r="K35" s="404"/>
    </row>
    <row r="36" spans="1:11" s="397" customFormat="1" ht="18" customHeight="1" x14ac:dyDescent="0.25">
      <c r="A36" s="30" t="s">
        <v>219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</row>
    <row r="37" spans="1:11" s="397" customFormat="1" ht="20.100000000000001" customHeight="1" x14ac:dyDescent="0.25">
      <c r="A37" s="69" t="s">
        <v>333</v>
      </c>
      <c r="B37" s="82"/>
      <c r="C37" s="82"/>
      <c r="D37" s="82"/>
      <c r="E37" s="82"/>
      <c r="F37" s="82"/>
      <c r="G37" s="82"/>
      <c r="H37" s="82"/>
      <c r="I37" s="82"/>
    </row>
    <row r="38" spans="1:11" s="397" customFormat="1" ht="15.75" customHeight="1" x14ac:dyDescent="0.25">
      <c r="A38" s="72" t="s">
        <v>334</v>
      </c>
      <c r="B38" s="82"/>
      <c r="C38" s="82"/>
      <c r="D38" s="82"/>
      <c r="E38" s="82"/>
      <c r="F38" s="82"/>
      <c r="G38" s="82"/>
      <c r="H38" s="82"/>
      <c r="I38" s="82"/>
    </row>
    <row r="39" spans="1:11" s="397" customFormat="1" ht="20.100000000000001" customHeight="1" x14ac:dyDescent="0.25">
      <c r="A39" s="69" t="s">
        <v>220</v>
      </c>
      <c r="B39" s="398"/>
      <c r="C39" s="398"/>
      <c r="D39" s="398"/>
      <c r="E39" s="398"/>
      <c r="F39" s="398"/>
      <c r="G39" s="398"/>
      <c r="H39" s="398"/>
      <c r="I39" s="398"/>
    </row>
    <row r="40" spans="1:11" s="397" customFormat="1" ht="15.75" customHeight="1" x14ac:dyDescent="0.25">
      <c r="A40" s="72" t="s">
        <v>221</v>
      </c>
      <c r="B40" s="82"/>
      <c r="C40" s="82"/>
      <c r="D40" s="82"/>
      <c r="E40" s="82"/>
      <c r="F40" s="82"/>
      <c r="G40" s="82"/>
      <c r="H40" s="82"/>
      <c r="I40" s="82"/>
    </row>
    <row r="41" spans="1:11" ht="15.75" x14ac:dyDescent="0.25">
      <c r="A41" s="68" t="s">
        <v>140</v>
      </c>
      <c r="F41" s="33"/>
      <c r="K41" s="34"/>
    </row>
    <row r="43" spans="1:11" ht="15.75" x14ac:dyDescent="0.25">
      <c r="A43" s="277"/>
    </row>
  </sheetData>
  <sheetProtection algorithmName="SHA-512" hashValue="uuyAVnbuckyYRsbSZA4ZY+QnHhAZ1IBDB9vcmtGLYqr+7HKL7XR9gbst/TaHMVHmcdcj9yl+R9L2PmJ22yWUbA==" saltValue="SwxRsM8ABXd17FPdmi78Iw==" spinCount="100000" sheet="1" objects="1" scenarios="1"/>
  <hyperlinks>
    <hyperlink ref="A41" location="'Table of Contents'!A1" display="Click here to return to the Table of Contents" xr:uid="{DEB81F2B-5A74-43A6-8FFC-6F504C0FEBEB}"/>
  </hyperlinks>
  <printOptions horizontalCentered="1"/>
  <pageMargins left="0.4" right="0.4" top="0.3" bottom="0.1" header="0.3" footer="0"/>
  <pageSetup scale="70" orientation="portrait" r:id="rId1"/>
  <headerFooter alignWithMargins="0"/>
  <tableParts count="1">
    <tablePart r:id="rId2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91E3D-16E7-43C4-A894-BDA3488E909E}">
  <sheetPr codeName="Sheet56">
    <pageSetUpPr fitToPage="1"/>
  </sheetPr>
  <dimension ref="A1:N77"/>
  <sheetViews>
    <sheetView zoomScaleNormal="100" workbookViewId="0">
      <selection activeCell="L1" sqref="L1"/>
    </sheetView>
  </sheetViews>
  <sheetFormatPr defaultRowHeight="12.75" x14ac:dyDescent="0.2"/>
  <cols>
    <col min="1" max="1" width="23.7109375" style="32" customWidth="1"/>
    <col min="2" max="11" width="10.7109375" style="32" customWidth="1"/>
    <col min="12" max="16384" width="9.140625" style="32"/>
  </cols>
  <sheetData>
    <row r="1" spans="1:14" s="58" customFormat="1" ht="21" x14ac:dyDescent="0.25">
      <c r="A1" s="11" t="s">
        <v>635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4" ht="35.1" customHeight="1" x14ac:dyDescent="0.2">
      <c r="A2" s="11" t="s">
        <v>636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4" ht="38.1" customHeight="1" thickBot="1" x14ac:dyDescent="0.35">
      <c r="A3" s="37" t="s">
        <v>223</v>
      </c>
      <c r="B3" s="321" t="s">
        <v>143</v>
      </c>
      <c r="C3" s="16" t="s">
        <v>144</v>
      </c>
      <c r="D3" s="16" t="s">
        <v>145</v>
      </c>
      <c r="E3" s="16" t="s">
        <v>146</v>
      </c>
      <c r="F3" s="16" t="s">
        <v>147</v>
      </c>
      <c r="G3" s="324" t="s">
        <v>148</v>
      </c>
      <c r="H3" s="17" t="s">
        <v>149</v>
      </c>
      <c r="I3" s="17" t="s">
        <v>150</v>
      </c>
      <c r="J3" s="17" t="s">
        <v>151</v>
      </c>
      <c r="K3" s="17" t="s">
        <v>152</v>
      </c>
      <c r="N3" s="67"/>
    </row>
    <row r="4" spans="1:14" s="23" customFormat="1" ht="18" customHeight="1" x14ac:dyDescent="0.25">
      <c r="A4" s="362" t="s">
        <v>154</v>
      </c>
      <c r="B4" s="322">
        <v>1219</v>
      </c>
      <c r="C4" s="20">
        <v>1544</v>
      </c>
      <c r="D4" s="20">
        <v>2141</v>
      </c>
      <c r="E4" s="20">
        <v>2482</v>
      </c>
      <c r="F4" s="226">
        <v>2457</v>
      </c>
      <c r="G4" s="325">
        <v>15.221360438335999</v>
      </c>
      <c r="H4" s="21">
        <v>19.2500822169591</v>
      </c>
      <c r="I4" s="21">
        <v>26.629402377364801</v>
      </c>
      <c r="J4" s="21">
        <v>30.881381866363999</v>
      </c>
      <c r="K4" s="21">
        <v>30.617262620923501</v>
      </c>
    </row>
    <row r="5" spans="1:14" s="23" customFormat="1" ht="15" customHeight="1" x14ac:dyDescent="0.25">
      <c r="A5" s="363" t="s">
        <v>156</v>
      </c>
      <c r="B5" s="323">
        <v>25</v>
      </c>
      <c r="C5" s="25">
        <v>43</v>
      </c>
      <c r="D5" s="25">
        <v>30</v>
      </c>
      <c r="E5" s="25">
        <v>77</v>
      </c>
      <c r="F5" s="228">
        <v>74</v>
      </c>
      <c r="G5" s="326">
        <v>7.2837273839943402</v>
      </c>
      <c r="H5" s="26">
        <v>12.4985172753941</v>
      </c>
      <c r="I5" s="26">
        <v>8.6915569572709206</v>
      </c>
      <c r="J5" s="26">
        <v>22.239191701323399</v>
      </c>
      <c r="K5" s="26">
        <v>21.516404686385101</v>
      </c>
    </row>
    <row r="6" spans="1:14" s="23" customFormat="1" ht="16.5" customHeight="1" x14ac:dyDescent="0.25">
      <c r="A6" s="366" t="s">
        <v>365</v>
      </c>
      <c r="B6" s="323" t="s">
        <v>230</v>
      </c>
      <c r="C6" s="25" t="s">
        <v>230</v>
      </c>
      <c r="D6" s="25">
        <v>0</v>
      </c>
      <c r="E6" s="25" t="s">
        <v>230</v>
      </c>
      <c r="F6" s="228" t="s">
        <v>230</v>
      </c>
      <c r="G6" s="326" t="s">
        <v>230</v>
      </c>
      <c r="H6" s="26" t="s">
        <v>230</v>
      </c>
      <c r="I6" s="26">
        <v>0</v>
      </c>
      <c r="J6" s="26" t="s">
        <v>230</v>
      </c>
      <c r="K6" s="26" t="s">
        <v>230</v>
      </c>
    </row>
    <row r="7" spans="1:14" s="23" customFormat="1" ht="15" customHeight="1" x14ac:dyDescent="0.25">
      <c r="A7" s="363" t="s">
        <v>158</v>
      </c>
      <c r="B7" s="323">
        <v>0</v>
      </c>
      <c r="C7" s="25">
        <v>0</v>
      </c>
      <c r="D7" s="25">
        <v>0</v>
      </c>
      <c r="E7" s="25">
        <v>0</v>
      </c>
      <c r="F7" s="228">
        <v>0</v>
      </c>
      <c r="G7" s="326">
        <v>0</v>
      </c>
      <c r="H7" s="26">
        <v>0</v>
      </c>
      <c r="I7" s="26">
        <v>0</v>
      </c>
      <c r="J7" s="26">
        <v>0</v>
      </c>
      <c r="K7" s="26">
        <v>0</v>
      </c>
    </row>
    <row r="8" spans="1:14" s="23" customFormat="1" ht="15" customHeight="1" x14ac:dyDescent="0.25">
      <c r="A8" s="363" t="s">
        <v>159</v>
      </c>
      <c r="B8" s="323">
        <v>0</v>
      </c>
      <c r="C8" s="25" t="s">
        <v>230</v>
      </c>
      <c r="D8" s="25" t="s">
        <v>230</v>
      </c>
      <c r="E8" s="25" t="s">
        <v>230</v>
      </c>
      <c r="F8" s="228">
        <v>0</v>
      </c>
      <c r="G8" s="326">
        <v>0</v>
      </c>
      <c r="H8" s="26" t="s">
        <v>230</v>
      </c>
      <c r="I8" s="26" t="s">
        <v>230</v>
      </c>
      <c r="J8" s="26" t="s">
        <v>230</v>
      </c>
      <c r="K8" s="26">
        <v>0</v>
      </c>
    </row>
    <row r="9" spans="1:14" s="23" customFormat="1" ht="15" customHeight="1" x14ac:dyDescent="0.25">
      <c r="A9" s="363" t="s">
        <v>160</v>
      </c>
      <c r="B9" s="323" t="s">
        <v>230</v>
      </c>
      <c r="C9" s="25">
        <v>14</v>
      </c>
      <c r="D9" s="25">
        <v>35</v>
      </c>
      <c r="E9" s="25">
        <v>29</v>
      </c>
      <c r="F9" s="228">
        <v>47</v>
      </c>
      <c r="G9" s="326" t="s">
        <v>230</v>
      </c>
      <c r="H9" s="26">
        <v>29.826582151452602</v>
      </c>
      <c r="I9" s="26">
        <v>74.063943052746595</v>
      </c>
      <c r="J9" s="26">
        <v>66.0248260914002</v>
      </c>
      <c r="K9" s="26">
        <v>110.62833747290399</v>
      </c>
    </row>
    <row r="10" spans="1:14" s="23" customFormat="1" ht="15" customHeight="1" x14ac:dyDescent="0.25">
      <c r="A10" s="363" t="s">
        <v>161</v>
      </c>
      <c r="B10" s="323">
        <v>0</v>
      </c>
      <c r="C10" s="25">
        <v>0</v>
      </c>
      <c r="D10" s="25" t="s">
        <v>230</v>
      </c>
      <c r="E10" s="25">
        <v>0</v>
      </c>
      <c r="F10" s="228">
        <v>0</v>
      </c>
      <c r="G10" s="326">
        <v>0</v>
      </c>
      <c r="H10" s="26">
        <v>0</v>
      </c>
      <c r="I10" s="26" t="s">
        <v>230</v>
      </c>
      <c r="J10" s="26">
        <v>0</v>
      </c>
      <c r="K10" s="26">
        <v>0</v>
      </c>
    </row>
    <row r="11" spans="1:14" s="23" customFormat="1" ht="15" customHeight="1" x14ac:dyDescent="0.25">
      <c r="A11" s="363" t="s">
        <v>162</v>
      </c>
      <c r="B11" s="323">
        <v>0</v>
      </c>
      <c r="C11" s="25" t="s">
        <v>230</v>
      </c>
      <c r="D11" s="25">
        <v>0</v>
      </c>
      <c r="E11" s="25" t="s">
        <v>230</v>
      </c>
      <c r="F11" s="228" t="s">
        <v>230</v>
      </c>
      <c r="G11" s="326">
        <v>0</v>
      </c>
      <c r="H11" s="26" t="s">
        <v>230</v>
      </c>
      <c r="I11" s="26">
        <v>0</v>
      </c>
      <c r="J11" s="26" t="s">
        <v>230</v>
      </c>
      <c r="K11" s="26" t="s">
        <v>230</v>
      </c>
    </row>
    <row r="12" spans="1:14" s="23" customFormat="1" ht="15" customHeight="1" x14ac:dyDescent="0.25">
      <c r="A12" s="365" t="s">
        <v>163</v>
      </c>
      <c r="B12" s="323">
        <v>16</v>
      </c>
      <c r="C12" s="25">
        <v>12</v>
      </c>
      <c r="D12" s="25">
        <v>39</v>
      </c>
      <c r="E12" s="25">
        <v>47</v>
      </c>
      <c r="F12" s="228">
        <v>57</v>
      </c>
      <c r="G12" s="326">
        <v>7.3940905503848997</v>
      </c>
      <c r="H12" s="26">
        <v>5.5065385755849299</v>
      </c>
      <c r="I12" s="26">
        <v>17.801560170416799</v>
      </c>
      <c r="J12" s="26">
        <v>21.333123551380599</v>
      </c>
      <c r="K12" s="26">
        <v>25.9244591650362</v>
      </c>
    </row>
    <row r="13" spans="1:14" s="23" customFormat="1" ht="15" customHeight="1" x14ac:dyDescent="0.25">
      <c r="A13" s="363" t="s">
        <v>164</v>
      </c>
      <c r="B13" s="323">
        <v>0</v>
      </c>
      <c r="C13" s="25">
        <v>0</v>
      </c>
      <c r="D13" s="25" t="s">
        <v>230</v>
      </c>
      <c r="E13" s="25">
        <v>0</v>
      </c>
      <c r="F13" s="228">
        <v>0</v>
      </c>
      <c r="G13" s="326">
        <v>0</v>
      </c>
      <c r="H13" s="26">
        <v>0</v>
      </c>
      <c r="I13" s="26" t="s">
        <v>230</v>
      </c>
      <c r="J13" s="26">
        <v>0</v>
      </c>
      <c r="K13" s="26">
        <v>0</v>
      </c>
    </row>
    <row r="14" spans="1:14" s="23" customFormat="1" ht="15" customHeight="1" x14ac:dyDescent="0.25">
      <c r="A14" s="363" t="s">
        <v>165</v>
      </c>
      <c r="B14" s="323" t="s">
        <v>230</v>
      </c>
      <c r="C14" s="25" t="s">
        <v>230</v>
      </c>
      <c r="D14" s="25" t="s">
        <v>230</v>
      </c>
      <c r="E14" s="25" t="s">
        <v>230</v>
      </c>
      <c r="F14" s="228">
        <v>12</v>
      </c>
      <c r="G14" s="326" t="s">
        <v>230</v>
      </c>
      <c r="H14" s="26" t="s">
        <v>230</v>
      </c>
      <c r="I14" s="26" t="s">
        <v>230</v>
      </c>
      <c r="J14" s="26" t="s">
        <v>230</v>
      </c>
      <c r="K14" s="26">
        <v>36.694957758620802</v>
      </c>
    </row>
    <row r="15" spans="1:14" s="23" customFormat="1" ht="15" customHeight="1" x14ac:dyDescent="0.25">
      <c r="A15" s="363" t="s">
        <v>166</v>
      </c>
      <c r="B15" s="323">
        <v>252</v>
      </c>
      <c r="C15" s="25">
        <v>194</v>
      </c>
      <c r="D15" s="25">
        <v>112</v>
      </c>
      <c r="E15" s="25">
        <v>109</v>
      </c>
      <c r="F15" s="228">
        <v>92</v>
      </c>
      <c r="G15" s="326">
        <v>122.041798786737</v>
      </c>
      <c r="H15" s="26">
        <v>92.909201232644705</v>
      </c>
      <c r="I15" s="26">
        <v>52.882195762196503</v>
      </c>
      <c r="J15" s="26">
        <v>50.679523879824103</v>
      </c>
      <c r="K15" s="26">
        <v>42.291257338411903</v>
      </c>
    </row>
    <row r="16" spans="1:14" s="23" customFormat="1" ht="15" customHeight="1" x14ac:dyDescent="0.25">
      <c r="A16" s="363" t="s">
        <v>167</v>
      </c>
      <c r="B16" s="323">
        <v>0</v>
      </c>
      <c r="C16" s="25">
        <v>0</v>
      </c>
      <c r="D16" s="25" t="s">
        <v>230</v>
      </c>
      <c r="E16" s="25" t="s">
        <v>230</v>
      </c>
      <c r="F16" s="228">
        <v>0</v>
      </c>
      <c r="G16" s="326">
        <v>0</v>
      </c>
      <c r="H16" s="26">
        <v>0</v>
      </c>
      <c r="I16" s="26" t="s">
        <v>230</v>
      </c>
      <c r="J16" s="26" t="s">
        <v>230</v>
      </c>
      <c r="K16" s="26">
        <v>0</v>
      </c>
    </row>
    <row r="17" spans="1:11" s="23" customFormat="1" ht="15" customHeight="1" x14ac:dyDescent="0.25">
      <c r="A17" s="365" t="s">
        <v>168</v>
      </c>
      <c r="B17" s="323" t="s">
        <v>230</v>
      </c>
      <c r="C17" s="25" t="s">
        <v>230</v>
      </c>
      <c r="D17" s="25" t="s">
        <v>230</v>
      </c>
      <c r="E17" s="25" t="s">
        <v>230</v>
      </c>
      <c r="F17" s="228" t="s">
        <v>230</v>
      </c>
      <c r="G17" s="326" t="s">
        <v>230</v>
      </c>
      <c r="H17" s="26" t="s">
        <v>230</v>
      </c>
      <c r="I17" s="26" t="s">
        <v>230</v>
      </c>
      <c r="J17" s="26" t="s">
        <v>230</v>
      </c>
      <c r="K17" s="26" t="s">
        <v>230</v>
      </c>
    </row>
    <row r="18" spans="1:11" s="23" customFormat="1" ht="15" customHeight="1" x14ac:dyDescent="0.25">
      <c r="A18" s="363" t="s">
        <v>169</v>
      </c>
      <c r="B18" s="323" t="s">
        <v>230</v>
      </c>
      <c r="C18" s="25" t="s">
        <v>230</v>
      </c>
      <c r="D18" s="25" t="s">
        <v>230</v>
      </c>
      <c r="E18" s="25" t="s">
        <v>230</v>
      </c>
      <c r="F18" s="228" t="s">
        <v>230</v>
      </c>
      <c r="G18" s="326" t="s">
        <v>230</v>
      </c>
      <c r="H18" s="26" t="s">
        <v>230</v>
      </c>
      <c r="I18" s="26" t="s">
        <v>230</v>
      </c>
      <c r="J18" s="26" t="s">
        <v>230</v>
      </c>
      <c r="K18" s="26" t="s">
        <v>230</v>
      </c>
    </row>
    <row r="19" spans="1:11" s="23" customFormat="1" ht="15" customHeight="1" x14ac:dyDescent="0.25">
      <c r="A19" s="363" t="s">
        <v>170</v>
      </c>
      <c r="B19" s="323">
        <v>0</v>
      </c>
      <c r="C19" s="25">
        <v>0</v>
      </c>
      <c r="D19" s="25">
        <v>0</v>
      </c>
      <c r="E19" s="25" t="s">
        <v>230</v>
      </c>
      <c r="F19" s="228">
        <v>0</v>
      </c>
      <c r="G19" s="326">
        <v>0</v>
      </c>
      <c r="H19" s="26">
        <v>0</v>
      </c>
      <c r="I19" s="26">
        <v>0</v>
      </c>
      <c r="J19" s="26" t="s">
        <v>230</v>
      </c>
      <c r="K19" s="26">
        <v>0</v>
      </c>
    </row>
    <row r="20" spans="1:11" s="23" customFormat="1" ht="15" customHeight="1" x14ac:dyDescent="0.25">
      <c r="A20" s="363" t="s">
        <v>171</v>
      </c>
      <c r="B20" s="323">
        <v>136</v>
      </c>
      <c r="C20" s="25">
        <v>131</v>
      </c>
      <c r="D20" s="25">
        <v>157</v>
      </c>
      <c r="E20" s="25">
        <v>172</v>
      </c>
      <c r="F20" s="228">
        <v>119</v>
      </c>
      <c r="G20" s="326">
        <v>75.067923952708696</v>
      </c>
      <c r="H20" s="26">
        <v>71.447086595794104</v>
      </c>
      <c r="I20" s="26">
        <v>84.544232439393696</v>
      </c>
      <c r="J20" s="26">
        <v>91.234110416104997</v>
      </c>
      <c r="K20" s="26">
        <v>62.680623496024097</v>
      </c>
    </row>
    <row r="21" spans="1:11" s="23" customFormat="1" ht="15" customHeight="1" x14ac:dyDescent="0.25">
      <c r="A21" s="363" t="s">
        <v>172</v>
      </c>
      <c r="B21" s="323" t="s">
        <v>230</v>
      </c>
      <c r="C21" s="25">
        <v>26</v>
      </c>
      <c r="D21" s="25">
        <v>30</v>
      </c>
      <c r="E21" s="25">
        <v>13</v>
      </c>
      <c r="F21" s="228">
        <v>23</v>
      </c>
      <c r="G21" s="326" t="s">
        <v>230</v>
      </c>
      <c r="H21" s="26">
        <v>91.703168306590896</v>
      </c>
      <c r="I21" s="26">
        <v>103.695618704618</v>
      </c>
      <c r="J21" s="26">
        <v>44.178775319059497</v>
      </c>
      <c r="K21" s="26">
        <v>77.051246344936303</v>
      </c>
    </row>
    <row r="22" spans="1:11" s="23" customFormat="1" ht="15" customHeight="1" x14ac:dyDescent="0.25">
      <c r="A22" s="363" t="s">
        <v>173</v>
      </c>
      <c r="B22" s="323">
        <v>0</v>
      </c>
      <c r="C22" s="25" t="s">
        <v>230</v>
      </c>
      <c r="D22" s="25" t="s">
        <v>230</v>
      </c>
      <c r="E22" s="25" t="s">
        <v>230</v>
      </c>
      <c r="F22" s="228" t="s">
        <v>230</v>
      </c>
      <c r="G22" s="326">
        <v>0</v>
      </c>
      <c r="H22" s="26" t="s">
        <v>230</v>
      </c>
      <c r="I22" s="26" t="s">
        <v>230</v>
      </c>
      <c r="J22" s="26" t="s">
        <v>230</v>
      </c>
      <c r="K22" s="26" t="s">
        <v>230</v>
      </c>
    </row>
    <row r="23" spans="1:11" s="23" customFormat="1" ht="15" customHeight="1" x14ac:dyDescent="0.25">
      <c r="A23" s="363" t="s">
        <v>174</v>
      </c>
      <c r="B23" s="323">
        <v>0</v>
      </c>
      <c r="C23" s="25">
        <v>0</v>
      </c>
      <c r="D23" s="25">
        <v>0</v>
      </c>
      <c r="E23" s="25">
        <v>0</v>
      </c>
      <c r="F23" s="228">
        <v>0</v>
      </c>
      <c r="G23" s="326">
        <v>0</v>
      </c>
      <c r="H23" s="26">
        <v>0</v>
      </c>
      <c r="I23" s="26">
        <v>0</v>
      </c>
      <c r="J23" s="26">
        <v>0</v>
      </c>
      <c r="K23" s="26">
        <v>0</v>
      </c>
    </row>
    <row r="24" spans="1:11" s="23" customFormat="1" ht="15" customHeight="1" x14ac:dyDescent="0.25">
      <c r="A24" s="363" t="s">
        <v>175</v>
      </c>
      <c r="B24" s="323">
        <v>240</v>
      </c>
      <c r="C24" s="25">
        <v>294</v>
      </c>
      <c r="D24" s="25">
        <v>465</v>
      </c>
      <c r="E24" s="25">
        <v>557</v>
      </c>
      <c r="F24" s="228">
        <v>616</v>
      </c>
      <c r="G24" s="326">
        <v>11.1401459704455</v>
      </c>
      <c r="H24" s="26">
        <v>13.7215856541218</v>
      </c>
      <c r="I24" s="26">
        <v>21.847993263661699</v>
      </c>
      <c r="J24" s="26">
        <v>26.462099478557001</v>
      </c>
      <c r="K24" s="26">
        <v>29.581536302144801</v>
      </c>
    </row>
    <row r="25" spans="1:11" s="23" customFormat="1" ht="16.5" customHeight="1" x14ac:dyDescent="0.25">
      <c r="A25" s="366" t="s">
        <v>366</v>
      </c>
      <c r="B25" s="323">
        <v>15</v>
      </c>
      <c r="C25" s="25">
        <v>27</v>
      </c>
      <c r="D25" s="25">
        <v>37</v>
      </c>
      <c r="E25" s="25">
        <v>41</v>
      </c>
      <c r="F25" s="228">
        <v>33</v>
      </c>
      <c r="G25" s="326">
        <v>13.294299482143201</v>
      </c>
      <c r="H25" s="26">
        <v>23.912983023419901</v>
      </c>
      <c r="I25" s="26">
        <v>32.857910152092899</v>
      </c>
      <c r="J25" s="26">
        <v>36.5321872877213</v>
      </c>
      <c r="K25" s="26">
        <v>29.5211821344976</v>
      </c>
    </row>
    <row r="26" spans="1:11" s="23" customFormat="1" ht="16.5" customHeight="1" x14ac:dyDescent="0.25">
      <c r="A26" s="366" t="s">
        <v>367</v>
      </c>
      <c r="B26" s="323" t="s">
        <v>230</v>
      </c>
      <c r="C26" s="25" t="s">
        <v>230</v>
      </c>
      <c r="D26" s="25" t="s">
        <v>230</v>
      </c>
      <c r="E26" s="25">
        <v>0</v>
      </c>
      <c r="F26" s="228" t="s">
        <v>230</v>
      </c>
      <c r="G26" s="326" t="s">
        <v>230</v>
      </c>
      <c r="H26" s="26" t="s">
        <v>230</v>
      </c>
      <c r="I26" s="26" t="s">
        <v>230</v>
      </c>
      <c r="J26" s="26">
        <v>0</v>
      </c>
      <c r="K26" s="26" t="s">
        <v>230</v>
      </c>
    </row>
    <row r="27" spans="1:11" s="23" customFormat="1" ht="15" customHeight="1" x14ac:dyDescent="0.25">
      <c r="A27" s="363" t="s">
        <v>178</v>
      </c>
      <c r="B27" s="323">
        <v>17</v>
      </c>
      <c r="C27" s="25">
        <v>21</v>
      </c>
      <c r="D27" s="25">
        <v>24</v>
      </c>
      <c r="E27" s="25">
        <v>14</v>
      </c>
      <c r="F27" s="228" t="s">
        <v>230</v>
      </c>
      <c r="G27" s="326">
        <v>51.405640080896603</v>
      </c>
      <c r="H27" s="26">
        <v>62.511528460176002</v>
      </c>
      <c r="I27" s="26">
        <v>70.339553688496196</v>
      </c>
      <c r="J27" s="26">
        <v>41.057128848166201</v>
      </c>
      <c r="K27" s="26" t="s">
        <v>230</v>
      </c>
    </row>
    <row r="28" spans="1:11" s="23" customFormat="1" ht="15" customHeight="1" x14ac:dyDescent="0.25">
      <c r="A28" s="363" t="s">
        <v>179</v>
      </c>
      <c r="B28" s="323">
        <v>2</v>
      </c>
      <c r="C28" s="25">
        <v>1</v>
      </c>
      <c r="D28" s="25">
        <v>2</v>
      </c>
      <c r="E28" s="25">
        <v>3</v>
      </c>
      <c r="F28" s="228">
        <v>5</v>
      </c>
      <c r="G28" s="326">
        <v>5.17386260969801</v>
      </c>
      <c r="H28" s="26">
        <v>2.6258008786244802</v>
      </c>
      <c r="I28" s="26">
        <v>5.2498075659928203</v>
      </c>
      <c r="J28" s="26">
        <v>7.9434898230701201</v>
      </c>
      <c r="K28" s="26">
        <v>13.2823499267781</v>
      </c>
    </row>
    <row r="29" spans="1:11" s="23" customFormat="1" ht="15" customHeight="1" x14ac:dyDescent="0.25">
      <c r="A29" s="363" t="s">
        <v>180</v>
      </c>
      <c r="B29" s="323">
        <v>0</v>
      </c>
      <c r="C29" s="25" t="s">
        <v>230</v>
      </c>
      <c r="D29" s="25">
        <v>0</v>
      </c>
      <c r="E29" s="25" t="s">
        <v>230</v>
      </c>
      <c r="F29" s="228" t="s">
        <v>230</v>
      </c>
      <c r="G29" s="326">
        <v>0</v>
      </c>
      <c r="H29" s="26" t="s">
        <v>230</v>
      </c>
      <c r="I29" s="26">
        <v>0</v>
      </c>
      <c r="J29" s="26" t="s">
        <v>230</v>
      </c>
      <c r="K29" s="26" t="s">
        <v>230</v>
      </c>
    </row>
    <row r="30" spans="1:11" s="23" customFormat="1" ht="15" customHeight="1" x14ac:dyDescent="0.25">
      <c r="A30" s="363" t="s">
        <v>181</v>
      </c>
      <c r="B30" s="323">
        <v>0</v>
      </c>
      <c r="C30" s="25" t="s">
        <v>230</v>
      </c>
      <c r="D30" s="25" t="s">
        <v>230</v>
      </c>
      <c r="E30" s="25">
        <v>0</v>
      </c>
      <c r="F30" s="228" t="s">
        <v>230</v>
      </c>
      <c r="G30" s="326">
        <v>0</v>
      </c>
      <c r="H30" s="26" t="s">
        <v>230</v>
      </c>
      <c r="I30" s="26" t="s">
        <v>230</v>
      </c>
      <c r="J30" s="26">
        <v>0</v>
      </c>
      <c r="K30" s="26" t="s">
        <v>230</v>
      </c>
    </row>
    <row r="31" spans="1:11" s="23" customFormat="1" ht="15" customHeight="1" x14ac:dyDescent="0.25">
      <c r="A31" s="363" t="s">
        <v>182</v>
      </c>
      <c r="B31" s="323">
        <v>2</v>
      </c>
      <c r="C31" s="25">
        <v>21</v>
      </c>
      <c r="D31" s="25">
        <v>32</v>
      </c>
      <c r="E31" s="25">
        <v>31</v>
      </c>
      <c r="F31" s="228">
        <v>23</v>
      </c>
      <c r="G31" s="326">
        <v>3.49343196047933</v>
      </c>
      <c r="H31" s="26">
        <v>35.784479566086901</v>
      </c>
      <c r="I31" s="26">
        <v>53.902308727675702</v>
      </c>
      <c r="J31" s="26">
        <v>51.128970620899999</v>
      </c>
      <c r="K31" s="26">
        <v>37.487309359378699</v>
      </c>
    </row>
    <row r="32" spans="1:11" s="23" customFormat="1" ht="15" customHeight="1" x14ac:dyDescent="0.25">
      <c r="A32" s="363" t="s">
        <v>183</v>
      </c>
      <c r="B32" s="323">
        <v>0</v>
      </c>
      <c r="C32" s="25">
        <v>0</v>
      </c>
      <c r="D32" s="25">
        <v>0</v>
      </c>
      <c r="E32" s="25">
        <v>0</v>
      </c>
      <c r="F32" s="228">
        <v>0</v>
      </c>
      <c r="G32" s="326">
        <v>0</v>
      </c>
      <c r="H32" s="26">
        <v>0</v>
      </c>
      <c r="I32" s="26">
        <v>0</v>
      </c>
      <c r="J32" s="26">
        <v>0</v>
      </c>
      <c r="K32" s="26">
        <v>0</v>
      </c>
    </row>
    <row r="33" spans="1:11" s="23" customFormat="1" ht="15" customHeight="1" x14ac:dyDescent="0.25">
      <c r="A33" s="363" t="s">
        <v>184</v>
      </c>
      <c r="B33" s="323">
        <v>0</v>
      </c>
      <c r="C33" s="25">
        <v>0</v>
      </c>
      <c r="D33" s="25">
        <v>0</v>
      </c>
      <c r="E33" s="25">
        <v>0</v>
      </c>
      <c r="F33" s="228">
        <v>0</v>
      </c>
      <c r="G33" s="326">
        <v>0</v>
      </c>
      <c r="H33" s="26">
        <v>0</v>
      </c>
      <c r="I33" s="26">
        <v>0</v>
      </c>
      <c r="J33" s="26">
        <v>0</v>
      </c>
      <c r="K33" s="26">
        <v>0</v>
      </c>
    </row>
    <row r="34" spans="1:11" s="23" customFormat="1" ht="15" customHeight="1" x14ac:dyDescent="0.25">
      <c r="A34" s="363" t="s">
        <v>185</v>
      </c>
      <c r="B34" s="323">
        <v>4</v>
      </c>
      <c r="C34" s="25">
        <v>5</v>
      </c>
      <c r="D34" s="25">
        <v>14</v>
      </c>
      <c r="E34" s="25">
        <v>13</v>
      </c>
      <c r="F34" s="228">
        <v>8</v>
      </c>
      <c r="G34" s="326">
        <v>4.54806727771963</v>
      </c>
      <c r="H34" s="26">
        <v>5.7038925505681002</v>
      </c>
      <c r="I34" s="26">
        <v>15.939099875975201</v>
      </c>
      <c r="J34" s="26">
        <v>14.7034743603917</v>
      </c>
      <c r="K34" s="26">
        <v>9.0683152361726709</v>
      </c>
    </row>
    <row r="35" spans="1:11" s="23" customFormat="1" ht="15" customHeight="1" x14ac:dyDescent="0.25">
      <c r="A35" s="363" t="s">
        <v>186</v>
      </c>
      <c r="B35" s="323" t="s">
        <v>230</v>
      </c>
      <c r="C35" s="25" t="s">
        <v>230</v>
      </c>
      <c r="D35" s="25" t="s">
        <v>230</v>
      </c>
      <c r="E35" s="25" t="s">
        <v>230</v>
      </c>
      <c r="F35" s="228" t="s">
        <v>230</v>
      </c>
      <c r="G35" s="326" t="s">
        <v>230</v>
      </c>
      <c r="H35" s="26" t="s">
        <v>230</v>
      </c>
      <c r="I35" s="26" t="s">
        <v>230</v>
      </c>
      <c r="J35" s="26" t="s">
        <v>230</v>
      </c>
      <c r="K35" s="26" t="s">
        <v>230</v>
      </c>
    </row>
    <row r="36" spans="1:11" s="23" customFormat="1" ht="15" customHeight="1" x14ac:dyDescent="0.25">
      <c r="A36" s="363" t="s">
        <v>187</v>
      </c>
      <c r="B36" s="323" t="s">
        <v>230</v>
      </c>
      <c r="C36" s="25" t="s">
        <v>230</v>
      </c>
      <c r="D36" s="25" t="s">
        <v>230</v>
      </c>
      <c r="E36" s="25" t="s">
        <v>230</v>
      </c>
      <c r="F36" s="228" t="s">
        <v>230</v>
      </c>
      <c r="G36" s="326" t="s">
        <v>230</v>
      </c>
      <c r="H36" s="26" t="s">
        <v>230</v>
      </c>
      <c r="I36" s="26" t="s">
        <v>230</v>
      </c>
      <c r="J36" s="26" t="s">
        <v>230</v>
      </c>
      <c r="K36" s="26" t="s">
        <v>230</v>
      </c>
    </row>
    <row r="37" spans="1:11" s="23" customFormat="1" ht="15" customHeight="1" x14ac:dyDescent="0.25">
      <c r="A37" s="363" t="s">
        <v>188</v>
      </c>
      <c r="B37" s="323">
        <v>31</v>
      </c>
      <c r="C37" s="25">
        <v>32</v>
      </c>
      <c r="D37" s="25">
        <v>65</v>
      </c>
      <c r="E37" s="25">
        <v>78</v>
      </c>
      <c r="F37" s="228">
        <v>103</v>
      </c>
      <c r="G37" s="326">
        <v>4.8671166420657999</v>
      </c>
      <c r="H37" s="26">
        <v>5.0449759764572901</v>
      </c>
      <c r="I37" s="26">
        <v>10.298886656144701</v>
      </c>
      <c r="J37" s="26">
        <v>12.4704139229971</v>
      </c>
      <c r="K37" s="26">
        <v>16.5966811406328</v>
      </c>
    </row>
    <row r="38" spans="1:11" s="23" customFormat="1" ht="15" customHeight="1" x14ac:dyDescent="0.25">
      <c r="A38" s="363" t="s">
        <v>189</v>
      </c>
      <c r="B38" s="323">
        <v>1</v>
      </c>
      <c r="C38" s="25">
        <v>2</v>
      </c>
      <c r="D38" s="25">
        <v>3</v>
      </c>
      <c r="E38" s="25">
        <v>8</v>
      </c>
      <c r="F38" s="228">
        <v>10</v>
      </c>
      <c r="G38" s="326">
        <v>1.44233805438384</v>
      </c>
      <c r="H38" s="26">
        <v>2.8201826787351898</v>
      </c>
      <c r="I38" s="26">
        <v>4.0935767111887396</v>
      </c>
      <c r="J38" s="26">
        <v>10.8412477908568</v>
      </c>
      <c r="K38" s="26">
        <v>13.2551766496904</v>
      </c>
    </row>
    <row r="39" spans="1:11" s="23" customFormat="1" ht="15" customHeight="1" x14ac:dyDescent="0.25">
      <c r="A39" s="363" t="s">
        <v>190</v>
      </c>
      <c r="B39" s="323">
        <v>0</v>
      </c>
      <c r="C39" s="25">
        <v>0</v>
      </c>
      <c r="D39" s="25">
        <v>0</v>
      </c>
      <c r="E39" s="25" t="s">
        <v>230</v>
      </c>
      <c r="F39" s="228" t="s">
        <v>230</v>
      </c>
      <c r="G39" s="326">
        <v>0</v>
      </c>
      <c r="H39" s="26">
        <v>0</v>
      </c>
      <c r="I39" s="26">
        <v>0</v>
      </c>
      <c r="J39" s="26" t="s">
        <v>230</v>
      </c>
      <c r="K39" s="26" t="s">
        <v>230</v>
      </c>
    </row>
    <row r="40" spans="1:11" s="23" customFormat="1" ht="15" customHeight="1" x14ac:dyDescent="0.25">
      <c r="A40" s="363" t="s">
        <v>191</v>
      </c>
      <c r="B40" s="323">
        <v>24</v>
      </c>
      <c r="C40" s="25">
        <v>42</v>
      </c>
      <c r="D40" s="25">
        <v>77</v>
      </c>
      <c r="E40" s="25">
        <v>102</v>
      </c>
      <c r="F40" s="228">
        <v>129</v>
      </c>
      <c r="G40" s="326">
        <v>5.0101895205125402</v>
      </c>
      <c r="H40" s="26">
        <v>8.6745033254185397</v>
      </c>
      <c r="I40" s="26">
        <v>15.7061005723902</v>
      </c>
      <c r="J40" s="26">
        <v>20.490186684599699</v>
      </c>
      <c r="K40" s="26">
        <v>25.583702565067</v>
      </c>
    </row>
    <row r="41" spans="1:11" s="23" customFormat="1" ht="15" customHeight="1" x14ac:dyDescent="0.25">
      <c r="A41" s="363" t="s">
        <v>192</v>
      </c>
      <c r="B41" s="323">
        <v>43</v>
      </c>
      <c r="C41" s="25">
        <v>67</v>
      </c>
      <c r="D41" s="25">
        <v>155</v>
      </c>
      <c r="E41" s="25">
        <v>163</v>
      </c>
      <c r="F41" s="228">
        <v>157</v>
      </c>
      <c r="G41" s="326">
        <v>14.047698367235901</v>
      </c>
      <c r="H41" s="26">
        <v>21.692957674723701</v>
      </c>
      <c r="I41" s="26">
        <v>49.8137816278348</v>
      </c>
      <c r="J41" s="26">
        <v>51.748951544747896</v>
      </c>
      <c r="K41" s="26">
        <v>49.296463936614501</v>
      </c>
    </row>
    <row r="42" spans="1:11" s="23" customFormat="1" ht="15" customHeight="1" x14ac:dyDescent="0.25">
      <c r="A42" s="363" t="s">
        <v>193</v>
      </c>
      <c r="B42" s="323">
        <v>0</v>
      </c>
      <c r="C42" s="25" t="s">
        <v>230</v>
      </c>
      <c r="D42" s="25">
        <v>0</v>
      </c>
      <c r="E42" s="25" t="s">
        <v>230</v>
      </c>
      <c r="F42" s="228">
        <v>0</v>
      </c>
      <c r="G42" s="326">
        <v>0</v>
      </c>
      <c r="H42" s="26" t="s">
        <v>230</v>
      </c>
      <c r="I42" s="26">
        <v>0</v>
      </c>
      <c r="J42" s="26" t="s">
        <v>230</v>
      </c>
      <c r="K42" s="26">
        <v>0</v>
      </c>
    </row>
    <row r="43" spans="1:11" s="23" customFormat="1" ht="15" customHeight="1" x14ac:dyDescent="0.25">
      <c r="A43" s="363" t="s">
        <v>194</v>
      </c>
      <c r="B43" s="323">
        <v>54</v>
      </c>
      <c r="C43" s="25">
        <v>91</v>
      </c>
      <c r="D43" s="25">
        <v>134</v>
      </c>
      <c r="E43" s="25">
        <v>192</v>
      </c>
      <c r="F43" s="228">
        <v>169</v>
      </c>
      <c r="G43" s="326">
        <v>11.711008162321299</v>
      </c>
      <c r="H43" s="26">
        <v>19.608254666207401</v>
      </c>
      <c r="I43" s="26">
        <v>28.727673927728901</v>
      </c>
      <c r="J43" s="26">
        <v>40.7870034984035</v>
      </c>
      <c r="K43" s="26">
        <v>35.765401073620097</v>
      </c>
    </row>
    <row r="44" spans="1:11" s="23" customFormat="1" ht="15" customHeight="1" x14ac:dyDescent="0.25">
      <c r="A44" s="363" t="s">
        <v>195</v>
      </c>
      <c r="B44" s="323">
        <v>44</v>
      </c>
      <c r="C44" s="25">
        <v>45</v>
      </c>
      <c r="D44" s="25">
        <v>67</v>
      </c>
      <c r="E44" s="25">
        <v>81</v>
      </c>
      <c r="F44" s="228">
        <v>118</v>
      </c>
      <c r="G44" s="326">
        <v>6.4916737720666404</v>
      </c>
      <c r="H44" s="26">
        <v>6.6390201395687702</v>
      </c>
      <c r="I44" s="26">
        <v>9.8236139552929203</v>
      </c>
      <c r="J44" s="26">
        <v>11.854109980836499</v>
      </c>
      <c r="K44" s="26">
        <v>17.2940497362831</v>
      </c>
    </row>
    <row r="45" spans="1:11" s="23" customFormat="1" ht="15" customHeight="1" x14ac:dyDescent="0.25">
      <c r="A45" s="363" t="s">
        <v>196</v>
      </c>
      <c r="B45" s="323">
        <v>31</v>
      </c>
      <c r="C45" s="25">
        <v>34</v>
      </c>
      <c r="D45" s="25">
        <v>64</v>
      </c>
      <c r="E45" s="25">
        <v>90</v>
      </c>
      <c r="F45" s="228">
        <v>77</v>
      </c>
      <c r="G45" s="326">
        <v>15.638901767398901</v>
      </c>
      <c r="H45" s="26">
        <v>17.272149724179702</v>
      </c>
      <c r="I45" s="26">
        <v>32.730603107786301</v>
      </c>
      <c r="J45" s="26">
        <v>46.767502307290499</v>
      </c>
      <c r="K45" s="26">
        <v>40.615794291884903</v>
      </c>
    </row>
    <row r="46" spans="1:11" s="23" customFormat="1" ht="15" customHeight="1" x14ac:dyDescent="0.25">
      <c r="A46" s="363" t="s">
        <v>197</v>
      </c>
      <c r="B46" s="323">
        <v>126</v>
      </c>
      <c r="C46" s="25">
        <v>246</v>
      </c>
      <c r="D46" s="25">
        <v>248</v>
      </c>
      <c r="E46" s="25">
        <v>194</v>
      </c>
      <c r="F46" s="228">
        <v>113</v>
      </c>
      <c r="G46" s="326">
        <v>83.108096085629697</v>
      </c>
      <c r="H46" s="26">
        <v>159.642174527565</v>
      </c>
      <c r="I46" s="26">
        <v>158.12998745530899</v>
      </c>
      <c r="J46" s="26">
        <v>120.800291968313</v>
      </c>
      <c r="K46" s="26">
        <v>69.442771754339205</v>
      </c>
    </row>
    <row r="47" spans="1:11" s="23" customFormat="1" ht="15" customHeight="1" x14ac:dyDescent="0.25">
      <c r="A47" s="363" t="s">
        <v>198</v>
      </c>
      <c r="B47" s="323">
        <v>2</v>
      </c>
      <c r="C47" s="25">
        <v>1</v>
      </c>
      <c r="D47" s="25">
        <v>2</v>
      </c>
      <c r="E47" s="25">
        <v>9</v>
      </c>
      <c r="F47" s="228">
        <v>2</v>
      </c>
      <c r="G47" s="326">
        <v>3.8302257123021302</v>
      </c>
      <c r="H47" s="26">
        <v>1.9184223324799601</v>
      </c>
      <c r="I47" s="26">
        <v>3.8112521427543</v>
      </c>
      <c r="J47" s="26">
        <v>17.0536842319821</v>
      </c>
      <c r="K47" s="26">
        <v>3.7779830626750099</v>
      </c>
    </row>
    <row r="48" spans="1:11" s="23" customFormat="1" ht="15" customHeight="1" x14ac:dyDescent="0.25">
      <c r="A48" s="363" t="s">
        <v>199</v>
      </c>
      <c r="B48" s="323">
        <v>5</v>
      </c>
      <c r="C48" s="25">
        <v>6</v>
      </c>
      <c r="D48" s="25">
        <v>5</v>
      </c>
      <c r="E48" s="25">
        <v>15</v>
      </c>
      <c r="F48" s="228">
        <v>18</v>
      </c>
      <c r="G48" s="326">
        <v>3.5099175824026201</v>
      </c>
      <c r="H48" s="26">
        <v>4.2744077704268699</v>
      </c>
      <c r="I48" s="26">
        <v>3.56723486468757</v>
      </c>
      <c r="J48" s="26">
        <v>10.822405595380999</v>
      </c>
      <c r="K48" s="26">
        <v>13.042139318696799</v>
      </c>
    </row>
    <row r="49" spans="1:11" s="23" customFormat="1" ht="15" customHeight="1" x14ac:dyDescent="0.25">
      <c r="A49" s="363" t="s">
        <v>200</v>
      </c>
      <c r="B49" s="323">
        <v>10</v>
      </c>
      <c r="C49" s="25">
        <v>11</v>
      </c>
      <c r="D49" s="25">
        <v>10</v>
      </c>
      <c r="E49" s="25">
        <v>11</v>
      </c>
      <c r="F49" s="228">
        <v>15</v>
      </c>
      <c r="G49" s="326">
        <v>10.601494415747601</v>
      </c>
      <c r="H49" s="26">
        <v>11.5137008324464</v>
      </c>
      <c r="I49" s="26">
        <v>10.3460096277883</v>
      </c>
      <c r="J49" s="26">
        <v>11.3025982999243</v>
      </c>
      <c r="K49" s="26">
        <v>15.2958171897764</v>
      </c>
    </row>
    <row r="50" spans="1:11" s="23" customFormat="1" ht="15" customHeight="1" x14ac:dyDescent="0.25">
      <c r="A50" s="363" t="s">
        <v>201</v>
      </c>
      <c r="B50" s="323">
        <v>31</v>
      </c>
      <c r="C50" s="25">
        <v>38</v>
      </c>
      <c r="D50" s="25">
        <v>105</v>
      </c>
      <c r="E50" s="25">
        <v>138</v>
      </c>
      <c r="F50" s="228">
        <v>102</v>
      </c>
      <c r="G50" s="326">
        <v>7.9189326139492602</v>
      </c>
      <c r="H50" s="26">
        <v>9.7429813076721796</v>
      </c>
      <c r="I50" s="26">
        <v>26.847358002185299</v>
      </c>
      <c r="J50" s="26">
        <v>35.602022241267299</v>
      </c>
      <c r="K50" s="26">
        <v>26.470025617008002</v>
      </c>
    </row>
    <row r="51" spans="1:11" s="23" customFormat="1" ht="15" customHeight="1" x14ac:dyDescent="0.25">
      <c r="A51" s="363" t="s">
        <v>202</v>
      </c>
      <c r="B51" s="323">
        <v>4</v>
      </c>
      <c r="C51" s="25">
        <v>10</v>
      </c>
      <c r="D51" s="25">
        <v>11</v>
      </c>
      <c r="E51" s="25">
        <v>10</v>
      </c>
      <c r="F51" s="228">
        <v>11</v>
      </c>
      <c r="G51" s="326">
        <v>7.1212332359991004</v>
      </c>
      <c r="H51" s="26">
        <v>17.851925554222401</v>
      </c>
      <c r="I51" s="26">
        <v>19.677345655444899</v>
      </c>
      <c r="J51" s="26">
        <v>18.003615702054301</v>
      </c>
      <c r="K51" s="26">
        <v>19.965566758429301</v>
      </c>
    </row>
    <row r="52" spans="1:11" s="23" customFormat="1" ht="15" customHeight="1" x14ac:dyDescent="0.25">
      <c r="A52" s="363" t="s">
        <v>203</v>
      </c>
      <c r="B52" s="323" t="s">
        <v>230</v>
      </c>
      <c r="C52" s="25">
        <v>19</v>
      </c>
      <c r="D52" s="25">
        <v>22</v>
      </c>
      <c r="E52" s="25">
        <v>46</v>
      </c>
      <c r="F52" s="228">
        <v>51</v>
      </c>
      <c r="G52" s="326" t="s">
        <v>230</v>
      </c>
      <c r="H52" s="26">
        <v>61.427262331200197</v>
      </c>
      <c r="I52" s="26">
        <v>70.432879770150805</v>
      </c>
      <c r="J52" s="26">
        <v>146.21946833834301</v>
      </c>
      <c r="K52" s="26">
        <v>159.75871779062501</v>
      </c>
    </row>
    <row r="53" spans="1:11" s="23" customFormat="1" ht="15" customHeight="1" x14ac:dyDescent="0.25">
      <c r="A53" s="363" t="s">
        <v>204</v>
      </c>
      <c r="B53" s="323">
        <v>0</v>
      </c>
      <c r="C53" s="25">
        <v>0</v>
      </c>
      <c r="D53" s="25">
        <v>0</v>
      </c>
      <c r="E53" s="25">
        <v>0</v>
      </c>
      <c r="F53" s="228">
        <v>0</v>
      </c>
      <c r="G53" s="326">
        <v>0</v>
      </c>
      <c r="H53" s="26">
        <v>0</v>
      </c>
      <c r="I53" s="26">
        <v>0</v>
      </c>
      <c r="J53" s="26">
        <v>0</v>
      </c>
      <c r="K53" s="26">
        <v>0</v>
      </c>
    </row>
    <row r="54" spans="1:11" s="23" customFormat="1" ht="15" customHeight="1" x14ac:dyDescent="0.25">
      <c r="A54" s="363" t="s">
        <v>205</v>
      </c>
      <c r="B54" s="323">
        <v>0</v>
      </c>
      <c r="C54" s="25">
        <v>0</v>
      </c>
      <c r="D54" s="25" t="s">
        <v>230</v>
      </c>
      <c r="E54" s="25" t="s">
        <v>230</v>
      </c>
      <c r="F54" s="228" t="s">
        <v>230</v>
      </c>
      <c r="G54" s="326">
        <v>0</v>
      </c>
      <c r="H54" s="26">
        <v>0</v>
      </c>
      <c r="I54" s="26" t="s">
        <v>230</v>
      </c>
      <c r="J54" s="26" t="s">
        <v>230</v>
      </c>
      <c r="K54" s="26" t="s">
        <v>230</v>
      </c>
    </row>
    <row r="55" spans="1:11" s="23" customFormat="1" ht="15" customHeight="1" x14ac:dyDescent="0.25">
      <c r="A55" s="363" t="s">
        <v>206</v>
      </c>
      <c r="B55" s="323">
        <v>9</v>
      </c>
      <c r="C55" s="25">
        <v>18</v>
      </c>
      <c r="D55" s="25">
        <v>16</v>
      </c>
      <c r="E55" s="25">
        <v>19</v>
      </c>
      <c r="F55" s="228">
        <v>27</v>
      </c>
      <c r="G55" s="326">
        <v>10.7738423323968</v>
      </c>
      <c r="H55" s="26">
        <v>21.4607633705326</v>
      </c>
      <c r="I55" s="26">
        <v>19.020046169230199</v>
      </c>
      <c r="J55" s="26">
        <v>22.566760354530398</v>
      </c>
      <c r="K55" s="26">
        <v>32.081237028144102</v>
      </c>
    </row>
    <row r="56" spans="1:11" s="23" customFormat="1" ht="15" customHeight="1" x14ac:dyDescent="0.25">
      <c r="A56" s="363" t="s">
        <v>207</v>
      </c>
      <c r="B56" s="323">
        <v>3</v>
      </c>
      <c r="C56" s="25">
        <v>12</v>
      </c>
      <c r="D56" s="25">
        <v>41</v>
      </c>
      <c r="E56" s="25">
        <v>33</v>
      </c>
      <c r="F56" s="228">
        <v>20</v>
      </c>
      <c r="G56" s="326">
        <v>3.2583916669273698</v>
      </c>
      <c r="H56" s="26">
        <v>13.033202722475201</v>
      </c>
      <c r="I56" s="26">
        <v>45.073207594710503</v>
      </c>
      <c r="J56" s="26">
        <v>36.5521600397011</v>
      </c>
      <c r="K56" s="26">
        <v>22.304343908533699</v>
      </c>
    </row>
    <row r="57" spans="1:11" s="23" customFormat="1" ht="15" customHeight="1" x14ac:dyDescent="0.25">
      <c r="A57" s="363" t="s">
        <v>208</v>
      </c>
      <c r="B57" s="323">
        <v>37</v>
      </c>
      <c r="C57" s="25">
        <v>46</v>
      </c>
      <c r="D57" s="25">
        <v>92</v>
      </c>
      <c r="E57" s="25">
        <v>80</v>
      </c>
      <c r="F57" s="228">
        <v>79</v>
      </c>
      <c r="G57" s="326">
        <v>33.611869949873203</v>
      </c>
      <c r="H57" s="26">
        <v>41.185831062990601</v>
      </c>
      <c r="I57" s="26">
        <v>81.614213602973905</v>
      </c>
      <c r="J57" s="26">
        <v>70.578799568814205</v>
      </c>
      <c r="K57" s="26">
        <v>68.860883047530507</v>
      </c>
    </row>
    <row r="58" spans="1:11" s="23" customFormat="1" ht="15" customHeight="1" x14ac:dyDescent="0.25">
      <c r="A58" s="363" t="s">
        <v>209</v>
      </c>
      <c r="B58" s="323">
        <v>0</v>
      </c>
      <c r="C58" s="25" t="s">
        <v>230</v>
      </c>
      <c r="D58" s="25" t="s">
        <v>230</v>
      </c>
      <c r="E58" s="25">
        <v>15</v>
      </c>
      <c r="F58" s="228">
        <v>18</v>
      </c>
      <c r="G58" s="326">
        <v>0</v>
      </c>
      <c r="H58" s="26" t="s">
        <v>230</v>
      </c>
      <c r="I58" s="26" t="s">
        <v>230</v>
      </c>
      <c r="J58" s="26">
        <v>69.547340767878495</v>
      </c>
      <c r="K58" s="26">
        <v>84.483621456620497</v>
      </c>
    </row>
    <row r="59" spans="1:11" s="23" customFormat="1" ht="15" customHeight="1" x14ac:dyDescent="0.25">
      <c r="A59" s="363" t="s">
        <v>210</v>
      </c>
      <c r="B59" s="323" t="s">
        <v>230</v>
      </c>
      <c r="C59" s="25" t="s">
        <v>230</v>
      </c>
      <c r="D59" s="25" t="s">
        <v>230</v>
      </c>
      <c r="E59" s="25" t="s">
        <v>230</v>
      </c>
      <c r="F59" s="228" t="s">
        <v>230</v>
      </c>
      <c r="G59" s="326" t="s">
        <v>230</v>
      </c>
      <c r="H59" s="26" t="s">
        <v>230</v>
      </c>
      <c r="I59" s="26" t="s">
        <v>230</v>
      </c>
      <c r="J59" s="26" t="s">
        <v>230</v>
      </c>
      <c r="K59" s="26" t="s">
        <v>230</v>
      </c>
    </row>
    <row r="60" spans="1:11" s="23" customFormat="1" ht="15" customHeight="1" x14ac:dyDescent="0.25">
      <c r="A60" s="363" t="s">
        <v>211</v>
      </c>
      <c r="B60" s="323">
        <v>0</v>
      </c>
      <c r="C60" s="25">
        <v>0</v>
      </c>
      <c r="D60" s="25" t="s">
        <v>230</v>
      </c>
      <c r="E60" s="25" t="s">
        <v>230</v>
      </c>
      <c r="F60" s="228">
        <v>0</v>
      </c>
      <c r="G60" s="326">
        <v>0</v>
      </c>
      <c r="H60" s="26">
        <v>0</v>
      </c>
      <c r="I60" s="26" t="s">
        <v>230</v>
      </c>
      <c r="J60" s="26" t="s">
        <v>230</v>
      </c>
      <c r="K60" s="26">
        <v>0</v>
      </c>
    </row>
    <row r="61" spans="1:11" s="23" customFormat="1" ht="15" customHeight="1" x14ac:dyDescent="0.25">
      <c r="A61" s="363" t="s">
        <v>212</v>
      </c>
      <c r="B61" s="323">
        <v>23</v>
      </c>
      <c r="C61" s="25">
        <v>21</v>
      </c>
      <c r="D61" s="25">
        <v>12</v>
      </c>
      <c r="E61" s="25">
        <v>34</v>
      </c>
      <c r="F61" s="228">
        <v>34</v>
      </c>
      <c r="G61" s="326">
        <v>23.740881978285199</v>
      </c>
      <c r="H61" s="26">
        <v>21.4995852402545</v>
      </c>
      <c r="I61" s="26">
        <v>12.153627367555901</v>
      </c>
      <c r="J61" s="26">
        <v>34.012542352132897</v>
      </c>
      <c r="K61" s="26">
        <v>33.680779035196103</v>
      </c>
    </row>
    <row r="62" spans="1:11" s="23" customFormat="1" ht="15" customHeight="1" x14ac:dyDescent="0.25">
      <c r="A62" s="363" t="s">
        <v>213</v>
      </c>
      <c r="B62" s="323" t="s">
        <v>230</v>
      </c>
      <c r="C62" s="25" t="s">
        <v>230</v>
      </c>
      <c r="D62" s="25" t="s">
        <v>230</v>
      </c>
      <c r="E62" s="25" t="s">
        <v>230</v>
      </c>
      <c r="F62" s="228" t="s">
        <v>230</v>
      </c>
      <c r="G62" s="326" t="s">
        <v>230</v>
      </c>
      <c r="H62" s="26" t="s">
        <v>230</v>
      </c>
      <c r="I62" s="26" t="s">
        <v>230</v>
      </c>
      <c r="J62" s="26" t="s">
        <v>230</v>
      </c>
      <c r="K62" s="26" t="s">
        <v>230</v>
      </c>
    </row>
    <row r="63" spans="1:11" s="23" customFormat="1" ht="15" customHeight="1" x14ac:dyDescent="0.25">
      <c r="A63" s="363" t="s">
        <v>214</v>
      </c>
      <c r="B63" s="323">
        <v>9</v>
      </c>
      <c r="C63" s="25">
        <v>7</v>
      </c>
      <c r="D63" s="25">
        <v>9</v>
      </c>
      <c r="E63" s="25">
        <v>21</v>
      </c>
      <c r="F63" s="228">
        <v>24</v>
      </c>
      <c r="G63" s="326">
        <v>5.5829099146864403</v>
      </c>
      <c r="H63" s="26">
        <v>4.3425359014618596</v>
      </c>
      <c r="I63" s="26">
        <v>5.5705265647261397</v>
      </c>
      <c r="J63" s="26">
        <v>13.063876705188999</v>
      </c>
      <c r="K63" s="26">
        <v>14.9980780683499</v>
      </c>
    </row>
    <row r="64" spans="1:11" s="23" customFormat="1" ht="15" customHeight="1" x14ac:dyDescent="0.25">
      <c r="A64" s="363" t="s">
        <v>215</v>
      </c>
      <c r="B64" s="323" t="s">
        <v>230</v>
      </c>
      <c r="C64" s="25" t="s">
        <v>230</v>
      </c>
      <c r="D64" s="25" t="s">
        <v>230</v>
      </c>
      <c r="E64" s="25" t="s">
        <v>230</v>
      </c>
      <c r="F64" s="228" t="s">
        <v>230</v>
      </c>
      <c r="G64" s="326" t="s">
        <v>230</v>
      </c>
      <c r="H64" s="26" t="s">
        <v>230</v>
      </c>
      <c r="I64" s="26" t="s">
        <v>230</v>
      </c>
      <c r="J64" s="26" t="s">
        <v>230</v>
      </c>
      <c r="K64" s="26" t="s">
        <v>230</v>
      </c>
    </row>
    <row r="65" spans="1:12" s="23" customFormat="1" ht="15" customHeight="1" x14ac:dyDescent="0.25">
      <c r="A65" s="363" t="s">
        <v>216</v>
      </c>
      <c r="B65" s="323" t="s">
        <v>230</v>
      </c>
      <c r="C65" s="25" t="s">
        <v>230</v>
      </c>
      <c r="D65" s="25" t="s">
        <v>230</v>
      </c>
      <c r="E65" s="25" t="s">
        <v>230</v>
      </c>
      <c r="F65" s="228" t="s">
        <v>230</v>
      </c>
      <c r="G65" s="326" t="s">
        <v>230</v>
      </c>
      <c r="H65" s="26" t="s">
        <v>230</v>
      </c>
      <c r="I65" s="26" t="s">
        <v>230</v>
      </c>
      <c r="J65" s="26" t="s">
        <v>230</v>
      </c>
      <c r="K65" s="26" t="s">
        <v>230</v>
      </c>
    </row>
    <row r="66" spans="1:12" s="397" customFormat="1" ht="24.95" customHeight="1" x14ac:dyDescent="0.25">
      <c r="A66" s="28" t="s">
        <v>217</v>
      </c>
      <c r="B66" s="82"/>
      <c r="C66" s="82"/>
      <c r="D66" s="82"/>
      <c r="E66" s="82"/>
      <c r="F66" s="82"/>
      <c r="G66" s="82"/>
      <c r="H66" s="82"/>
      <c r="I66" s="82"/>
      <c r="J66" s="82"/>
      <c r="K66" s="82"/>
    </row>
    <row r="67" spans="1:12" s="397" customFormat="1" ht="15.95" customHeight="1" x14ac:dyDescent="0.25">
      <c r="A67" s="30" t="s">
        <v>623</v>
      </c>
      <c r="B67" s="82"/>
      <c r="C67" s="82"/>
      <c r="D67" s="82"/>
      <c r="E67" s="82"/>
      <c r="F67" s="82"/>
      <c r="G67" s="82"/>
      <c r="H67" s="82"/>
    </row>
    <row r="68" spans="1:12" s="397" customFormat="1" ht="15.95" customHeight="1" x14ac:dyDescent="0.25">
      <c r="A68" s="30" t="s">
        <v>231</v>
      </c>
      <c r="B68" s="82"/>
      <c r="C68" s="82"/>
      <c r="D68" s="82"/>
      <c r="E68" s="82"/>
      <c r="F68" s="82"/>
      <c r="G68" s="82"/>
      <c r="H68" s="82"/>
    </row>
    <row r="69" spans="1:12" s="397" customFormat="1" ht="18" customHeight="1" x14ac:dyDescent="0.25">
      <c r="A69" s="30" t="s">
        <v>783</v>
      </c>
      <c r="B69" s="82"/>
      <c r="C69" s="82"/>
      <c r="D69" s="82"/>
      <c r="E69" s="82"/>
      <c r="F69" s="82"/>
      <c r="G69" s="82"/>
      <c r="H69" s="82"/>
      <c r="I69" s="82"/>
      <c r="J69" s="82"/>
      <c r="K69" s="82"/>
    </row>
    <row r="70" spans="1:12" s="397" customFormat="1" ht="18" customHeight="1" x14ac:dyDescent="0.25">
      <c r="A70" s="97" t="s">
        <v>781</v>
      </c>
      <c r="B70" s="82"/>
      <c r="C70" s="82"/>
      <c r="D70" s="82"/>
      <c r="E70" s="82"/>
      <c r="F70" s="82"/>
      <c r="G70" s="82"/>
      <c r="H70" s="82"/>
      <c r="I70" s="82"/>
      <c r="J70" s="82"/>
      <c r="K70" s="82"/>
    </row>
    <row r="71" spans="1:12" s="397" customFormat="1" ht="18" customHeight="1" x14ac:dyDescent="0.25">
      <c r="A71" s="90" t="s">
        <v>795</v>
      </c>
      <c r="B71" s="82"/>
      <c r="C71" s="82"/>
      <c r="D71" s="82"/>
      <c r="E71" s="82"/>
      <c r="F71" s="82"/>
      <c r="G71" s="82"/>
      <c r="H71" s="82"/>
      <c r="I71" s="82"/>
      <c r="J71" s="82"/>
      <c r="K71" s="82"/>
    </row>
    <row r="72" spans="1:12" s="397" customFormat="1" ht="18" customHeight="1" x14ac:dyDescent="0.25">
      <c r="A72" s="30" t="s">
        <v>219</v>
      </c>
      <c r="B72" s="82"/>
      <c r="C72" s="82"/>
      <c r="D72" s="82"/>
      <c r="E72" s="82"/>
      <c r="F72" s="82"/>
      <c r="G72" s="82"/>
      <c r="H72" s="82"/>
      <c r="I72" s="82"/>
      <c r="J72" s="82"/>
      <c r="K72" s="82"/>
    </row>
    <row r="73" spans="1:12" s="397" customFormat="1" ht="18" customHeight="1" x14ac:dyDescent="0.25">
      <c r="A73" s="69" t="s">
        <v>289</v>
      </c>
      <c r="B73" s="398"/>
      <c r="C73" s="398"/>
      <c r="D73" s="398"/>
      <c r="E73" s="398"/>
      <c r="F73" s="398"/>
      <c r="G73" s="398"/>
      <c r="H73" s="398"/>
      <c r="I73" s="398"/>
      <c r="J73" s="398"/>
      <c r="K73" s="398"/>
    </row>
    <row r="74" spans="1:12" s="397" customFormat="1" ht="15.75" x14ac:dyDescent="0.25">
      <c r="A74" s="69" t="s">
        <v>290</v>
      </c>
      <c r="B74" s="82"/>
      <c r="C74" s="82"/>
      <c r="D74" s="82"/>
      <c r="E74" s="82"/>
      <c r="F74" s="82"/>
      <c r="G74" s="82"/>
      <c r="H74" s="82"/>
      <c r="I74" s="82"/>
      <c r="J74" s="82"/>
      <c r="K74" s="82"/>
    </row>
    <row r="75" spans="1:12" ht="15.75" x14ac:dyDescent="0.25">
      <c r="A75" s="68" t="s">
        <v>140</v>
      </c>
      <c r="L75" s="34"/>
    </row>
    <row r="77" spans="1:12" ht="15.75" x14ac:dyDescent="0.25">
      <c r="A77" s="277"/>
    </row>
  </sheetData>
  <sheetProtection algorithmName="SHA-512" hashValue="gWURJuyo9Xg5q8nO5KiAB3gS+eBGTEmWXAqznLNyHeCJmCKbKvd8YD+XLRrS2sUp3nod3l7IAX+uRkjdsOx6GQ==" saltValue="Y3CFnF/2r6jWMgj6bTtxdA==" spinCount="100000" sheet="1" objects="1" scenarios="1"/>
  <hyperlinks>
    <hyperlink ref="A75" location="'Table of Contents'!A1" display="Click here to return to the Table of Contents" xr:uid="{36BADEA3-EB43-4F21-9156-85802636F8F5}"/>
  </hyperlinks>
  <printOptions horizontalCentered="1"/>
  <pageMargins left="0.25" right="0.25" top="0.3" bottom="0.1" header="0.3" footer="0"/>
  <pageSetup scale="66" orientation="portrait" r:id="rId1"/>
  <tableParts count="1">
    <tablePart r:id="rId2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07F0F-9E8E-4E6E-A1FE-0C751FB42232}">
  <sheetPr codeName="Sheet57">
    <pageSetUpPr fitToPage="1"/>
  </sheetPr>
  <dimension ref="A1:P72"/>
  <sheetViews>
    <sheetView zoomScaleNormal="100" workbookViewId="0"/>
  </sheetViews>
  <sheetFormatPr defaultRowHeight="12.75" x14ac:dyDescent="0.2"/>
  <cols>
    <col min="1" max="1" width="23.7109375" style="32" customWidth="1"/>
    <col min="2" max="11" width="10.7109375" style="32" customWidth="1"/>
    <col min="12" max="12" width="9.7109375" style="34" customWidth="1"/>
    <col min="13" max="16384" width="9.140625" style="32"/>
  </cols>
  <sheetData>
    <row r="1" spans="1:16" ht="21" x14ac:dyDescent="0.25">
      <c r="A1" s="11" t="s">
        <v>637</v>
      </c>
      <c r="P1" s="14"/>
    </row>
    <row r="2" spans="1:16" ht="35.1" customHeight="1" x14ac:dyDescent="0.2">
      <c r="A2" s="11" t="s">
        <v>638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6" s="18" customFormat="1" ht="38.1" customHeight="1" thickBot="1" x14ac:dyDescent="0.35">
      <c r="A3" s="15" t="s">
        <v>142</v>
      </c>
      <c r="B3" s="321" t="s">
        <v>143</v>
      </c>
      <c r="C3" s="17" t="s">
        <v>144</v>
      </c>
      <c r="D3" s="17" t="s">
        <v>145</v>
      </c>
      <c r="E3" s="17" t="s">
        <v>146</v>
      </c>
      <c r="F3" s="17" t="s">
        <v>147</v>
      </c>
      <c r="G3" s="324" t="s">
        <v>148</v>
      </c>
      <c r="H3" s="17" t="s">
        <v>149</v>
      </c>
      <c r="I3" s="17" t="s">
        <v>150</v>
      </c>
      <c r="J3" s="17" t="s">
        <v>151</v>
      </c>
      <c r="K3" s="17" t="s">
        <v>152</v>
      </c>
      <c r="L3" s="327" t="s">
        <v>153</v>
      </c>
    </row>
    <row r="4" spans="1:16" ht="18" customHeight="1" x14ac:dyDescent="0.2">
      <c r="A4" s="19" t="s">
        <v>154</v>
      </c>
      <c r="B4" s="322">
        <v>6265</v>
      </c>
      <c r="C4" s="20">
        <v>7845</v>
      </c>
      <c r="D4" s="20">
        <v>9646</v>
      </c>
      <c r="E4" s="20">
        <v>11849</v>
      </c>
      <c r="F4" s="20">
        <v>10491</v>
      </c>
      <c r="G4" s="325">
        <v>15.9600190949592</v>
      </c>
      <c r="H4" s="21">
        <v>19.866578640882899</v>
      </c>
      <c r="I4" s="21">
        <v>24.315389814190901</v>
      </c>
      <c r="J4" s="21">
        <v>29.800412185800798</v>
      </c>
      <c r="K4" s="21">
        <v>26.3709454168687</v>
      </c>
      <c r="L4" s="328" t="s">
        <v>155</v>
      </c>
    </row>
    <row r="5" spans="1:16" ht="15" customHeight="1" x14ac:dyDescent="0.2">
      <c r="A5" s="24" t="s">
        <v>156</v>
      </c>
      <c r="B5" s="323">
        <v>210</v>
      </c>
      <c r="C5" s="25">
        <v>232</v>
      </c>
      <c r="D5" s="25">
        <v>273</v>
      </c>
      <c r="E5" s="25">
        <v>326</v>
      </c>
      <c r="F5" s="25">
        <v>258</v>
      </c>
      <c r="G5" s="326">
        <v>12.812956461573901</v>
      </c>
      <c r="H5" s="26">
        <v>14.0542007521421</v>
      </c>
      <c r="I5" s="26">
        <v>16.444822200148501</v>
      </c>
      <c r="J5" s="26">
        <v>19.533063904875199</v>
      </c>
      <c r="K5" s="26">
        <v>15.4319603075626</v>
      </c>
      <c r="L5" s="323">
        <v>31</v>
      </c>
    </row>
    <row r="6" spans="1:16" ht="16.5" customHeight="1" x14ac:dyDescent="0.2">
      <c r="A6" s="80" t="s">
        <v>612</v>
      </c>
      <c r="B6" s="323">
        <v>14</v>
      </c>
      <c r="C6" s="25">
        <v>19</v>
      </c>
      <c r="D6" s="25">
        <v>20</v>
      </c>
      <c r="E6" s="25">
        <v>10</v>
      </c>
      <c r="F6" s="25">
        <v>18</v>
      </c>
      <c r="G6" s="326">
        <v>11.6156333725969</v>
      </c>
      <c r="H6" s="26">
        <v>15.657569988194201</v>
      </c>
      <c r="I6" s="26">
        <v>16.3794274272298</v>
      </c>
      <c r="J6" s="26">
        <v>8.1522602152844392</v>
      </c>
      <c r="K6" s="26">
        <v>14.6753201337101</v>
      </c>
      <c r="L6" s="323">
        <v>34</v>
      </c>
    </row>
    <row r="7" spans="1:16" ht="15" customHeight="1" x14ac:dyDescent="0.2">
      <c r="A7" s="24" t="s">
        <v>158</v>
      </c>
      <c r="B7" s="323">
        <v>0</v>
      </c>
      <c r="C7" s="25">
        <v>0</v>
      </c>
      <c r="D7" s="25">
        <v>0</v>
      </c>
      <c r="E7" s="25">
        <v>0</v>
      </c>
      <c r="F7" s="25">
        <v>0</v>
      </c>
      <c r="G7" s="326">
        <v>0</v>
      </c>
      <c r="H7" s="26">
        <v>0</v>
      </c>
      <c r="I7" s="26">
        <v>0</v>
      </c>
      <c r="J7" s="26">
        <v>0</v>
      </c>
      <c r="K7" s="26">
        <v>0</v>
      </c>
      <c r="L7" s="323">
        <v>56</v>
      </c>
    </row>
    <row r="8" spans="1:16" ht="15" customHeight="1" x14ac:dyDescent="0.2">
      <c r="A8" s="24" t="s">
        <v>159</v>
      </c>
      <c r="B8" s="323">
        <v>3</v>
      </c>
      <c r="C8" s="25">
        <v>3</v>
      </c>
      <c r="D8" s="25">
        <v>1</v>
      </c>
      <c r="E8" s="25">
        <v>1</v>
      </c>
      <c r="F8" s="25">
        <v>0</v>
      </c>
      <c r="G8" s="326">
        <v>8.1891139378719195</v>
      </c>
      <c r="H8" s="26">
        <v>8.0808080808080796</v>
      </c>
      <c r="I8" s="26">
        <v>2.6472534745201899</v>
      </c>
      <c r="J8" s="26">
        <v>2.6508323613614699</v>
      </c>
      <c r="K8" s="26">
        <v>0</v>
      </c>
      <c r="L8" s="323">
        <v>56</v>
      </c>
    </row>
    <row r="9" spans="1:16" ht="15" customHeight="1" x14ac:dyDescent="0.2">
      <c r="A9" s="24" t="s">
        <v>160</v>
      </c>
      <c r="B9" s="323">
        <v>9</v>
      </c>
      <c r="C9" s="25">
        <v>16</v>
      </c>
      <c r="D9" s="25">
        <v>32</v>
      </c>
      <c r="E9" s="25">
        <v>55</v>
      </c>
      <c r="F9" s="25">
        <v>73</v>
      </c>
      <c r="G9" s="326">
        <v>4.0109454244025899</v>
      </c>
      <c r="H9" s="26">
        <v>7.0848499340223396</v>
      </c>
      <c r="I9" s="26">
        <v>14.1317788376612</v>
      </c>
      <c r="J9" s="26">
        <v>25.637200977010401</v>
      </c>
      <c r="K9" s="26">
        <v>35.374729843672803</v>
      </c>
      <c r="L9" s="323">
        <v>11</v>
      </c>
    </row>
    <row r="10" spans="1:16" ht="15" customHeight="1" x14ac:dyDescent="0.2">
      <c r="A10" s="24" t="s">
        <v>161</v>
      </c>
      <c r="B10" s="323">
        <v>3</v>
      </c>
      <c r="C10" s="25">
        <v>1</v>
      </c>
      <c r="D10" s="25">
        <v>4</v>
      </c>
      <c r="E10" s="25">
        <v>2</v>
      </c>
      <c r="F10" s="25">
        <v>5</v>
      </c>
      <c r="G10" s="326">
        <v>6.7019636753568799</v>
      </c>
      <c r="H10" s="26">
        <v>2.2393407380867099</v>
      </c>
      <c r="I10" s="26">
        <v>8.9742439199497408</v>
      </c>
      <c r="J10" s="26">
        <v>4.5042001666554103</v>
      </c>
      <c r="K10" s="26">
        <v>11.290249740324301</v>
      </c>
      <c r="L10" s="323">
        <v>40</v>
      </c>
    </row>
    <row r="11" spans="1:16" ht="15" customHeight="1" x14ac:dyDescent="0.2">
      <c r="A11" s="24" t="s">
        <v>162</v>
      </c>
      <c r="B11" s="323">
        <v>2</v>
      </c>
      <c r="C11" s="25">
        <v>3</v>
      </c>
      <c r="D11" s="25">
        <v>1</v>
      </c>
      <c r="E11" s="25">
        <v>8</v>
      </c>
      <c r="F11" s="25">
        <v>1</v>
      </c>
      <c r="G11" s="326">
        <v>9.1449474165523608</v>
      </c>
      <c r="H11" s="26">
        <v>13.623359520457701</v>
      </c>
      <c r="I11" s="26">
        <v>4.5541488295837498</v>
      </c>
      <c r="J11" s="26">
        <v>36.289408029031499</v>
      </c>
      <c r="K11" s="26">
        <v>4.5300113250283101</v>
      </c>
      <c r="L11" s="323">
        <v>54</v>
      </c>
    </row>
    <row r="12" spans="1:16" ht="15" customHeight="1" x14ac:dyDescent="0.2">
      <c r="A12" s="27" t="s">
        <v>163</v>
      </c>
      <c r="B12" s="323">
        <v>120</v>
      </c>
      <c r="C12" s="25">
        <v>107</v>
      </c>
      <c r="D12" s="25">
        <v>129</v>
      </c>
      <c r="E12" s="25">
        <v>158</v>
      </c>
      <c r="F12" s="25">
        <v>133</v>
      </c>
      <c r="G12" s="326">
        <v>10.614499937639801</v>
      </c>
      <c r="H12" s="26">
        <v>9.4103409973378405</v>
      </c>
      <c r="I12" s="26">
        <v>11.273090172487001</v>
      </c>
      <c r="J12" s="26">
        <v>13.7718355503374</v>
      </c>
      <c r="K12" s="26">
        <v>11.5672290833188</v>
      </c>
      <c r="L12" s="323">
        <v>37</v>
      </c>
    </row>
    <row r="13" spans="1:16" ht="15" customHeight="1" x14ac:dyDescent="0.2">
      <c r="A13" s="24" t="s">
        <v>164</v>
      </c>
      <c r="B13" s="323">
        <v>1</v>
      </c>
      <c r="C13" s="25">
        <v>1</v>
      </c>
      <c r="D13" s="25">
        <v>2</v>
      </c>
      <c r="E13" s="25">
        <v>0</v>
      </c>
      <c r="F13" s="25">
        <v>5</v>
      </c>
      <c r="G13" s="326">
        <v>3.73678113672882</v>
      </c>
      <c r="H13" s="26">
        <v>3.7671877943115502</v>
      </c>
      <c r="I13" s="26">
        <v>7.3757191326154299</v>
      </c>
      <c r="J13" s="26">
        <v>0</v>
      </c>
      <c r="K13" s="26">
        <v>18.387084911558102</v>
      </c>
      <c r="L13" s="323">
        <v>26</v>
      </c>
    </row>
    <row r="14" spans="1:16" ht="15" customHeight="1" x14ac:dyDescent="0.2">
      <c r="A14" s="24" t="s">
        <v>165</v>
      </c>
      <c r="B14" s="323">
        <v>10</v>
      </c>
      <c r="C14" s="25">
        <v>5</v>
      </c>
      <c r="D14" s="25">
        <v>8</v>
      </c>
      <c r="E14" s="25">
        <v>13</v>
      </c>
      <c r="F14" s="25">
        <v>12</v>
      </c>
      <c r="G14" s="326">
        <v>5.4512548788731197</v>
      </c>
      <c r="H14" s="26">
        <v>2.6962608254872098</v>
      </c>
      <c r="I14" s="26">
        <v>4.2573345892470398</v>
      </c>
      <c r="J14" s="26">
        <v>6.8849368174644399</v>
      </c>
      <c r="K14" s="26">
        <v>6.2496093994125399</v>
      </c>
      <c r="L14" s="323">
        <v>50</v>
      </c>
    </row>
    <row r="15" spans="1:16" ht="15" customHeight="1" x14ac:dyDescent="0.2">
      <c r="A15" s="24" t="s">
        <v>166</v>
      </c>
      <c r="B15" s="323">
        <v>472</v>
      </c>
      <c r="C15" s="25">
        <v>593</v>
      </c>
      <c r="D15" s="25">
        <v>521</v>
      </c>
      <c r="E15" s="25">
        <v>417</v>
      </c>
      <c r="F15" s="25">
        <v>342</v>
      </c>
      <c r="G15" s="326">
        <v>47.768154428775901</v>
      </c>
      <c r="H15" s="26">
        <v>59.412944006556501</v>
      </c>
      <c r="I15" s="26">
        <v>51.647669708691303</v>
      </c>
      <c r="J15" s="26">
        <v>40.945095278353001</v>
      </c>
      <c r="K15" s="26">
        <v>33.321706461098401</v>
      </c>
      <c r="L15" s="323">
        <v>12</v>
      </c>
    </row>
    <row r="16" spans="1:16" ht="15" customHeight="1" x14ac:dyDescent="0.2">
      <c r="A16" s="24" t="s">
        <v>167</v>
      </c>
      <c r="B16" s="323">
        <v>3</v>
      </c>
      <c r="C16" s="25">
        <v>0</v>
      </c>
      <c r="D16" s="25">
        <v>0</v>
      </c>
      <c r="E16" s="25">
        <v>3</v>
      </c>
      <c r="F16" s="25">
        <v>2</v>
      </c>
      <c r="G16" s="326">
        <v>10.5812641083521</v>
      </c>
      <c r="H16" s="26">
        <v>0</v>
      </c>
      <c r="I16" s="26">
        <v>0</v>
      </c>
      <c r="J16" s="26">
        <v>10.319207484865199</v>
      </c>
      <c r="K16" s="26">
        <v>6.7780526654692101</v>
      </c>
      <c r="L16" s="323">
        <v>49</v>
      </c>
    </row>
    <row r="17" spans="1:12" ht="15" customHeight="1" x14ac:dyDescent="0.2">
      <c r="A17" s="27" t="s">
        <v>168</v>
      </c>
      <c r="B17" s="323">
        <v>5</v>
      </c>
      <c r="C17" s="25">
        <v>12</v>
      </c>
      <c r="D17" s="25">
        <v>16</v>
      </c>
      <c r="E17" s="25">
        <v>18</v>
      </c>
      <c r="F17" s="25">
        <v>15</v>
      </c>
      <c r="G17" s="326">
        <v>3.6954915003695499</v>
      </c>
      <c r="H17" s="26">
        <v>8.8796146247252903</v>
      </c>
      <c r="I17" s="26">
        <v>11.8677634458051</v>
      </c>
      <c r="J17" s="26">
        <v>13.4509041996712</v>
      </c>
      <c r="K17" s="26">
        <v>11.3031814688108</v>
      </c>
      <c r="L17" s="323">
        <v>39</v>
      </c>
    </row>
    <row r="18" spans="1:12" ht="15" customHeight="1" x14ac:dyDescent="0.2">
      <c r="A18" s="24" t="s">
        <v>169</v>
      </c>
      <c r="B18" s="323">
        <v>31</v>
      </c>
      <c r="C18" s="25">
        <v>28</v>
      </c>
      <c r="D18" s="25">
        <v>32</v>
      </c>
      <c r="E18" s="25">
        <v>41</v>
      </c>
      <c r="F18" s="25">
        <v>34</v>
      </c>
      <c r="G18" s="326">
        <v>16.692603022976598</v>
      </c>
      <c r="H18" s="26">
        <v>14.9758247400625</v>
      </c>
      <c r="I18" s="26">
        <v>17.0265294612168</v>
      </c>
      <c r="J18" s="26">
        <v>21.6974841502524</v>
      </c>
      <c r="K18" s="26">
        <v>18.076452761975599</v>
      </c>
      <c r="L18" s="323">
        <v>27</v>
      </c>
    </row>
    <row r="19" spans="1:12" ht="15" customHeight="1" x14ac:dyDescent="0.2">
      <c r="A19" s="24" t="s">
        <v>170</v>
      </c>
      <c r="B19" s="323">
        <v>2</v>
      </c>
      <c r="C19" s="25">
        <v>0</v>
      </c>
      <c r="D19" s="25">
        <v>0</v>
      </c>
      <c r="E19" s="25">
        <v>0</v>
      </c>
      <c r="F19" s="25">
        <v>1</v>
      </c>
      <c r="G19" s="326">
        <v>10.7365256602963</v>
      </c>
      <c r="H19" s="26">
        <v>0</v>
      </c>
      <c r="I19" s="26">
        <v>0</v>
      </c>
      <c r="J19" s="26">
        <v>0</v>
      </c>
      <c r="K19" s="26">
        <v>5.4262303977426898</v>
      </c>
      <c r="L19" s="323">
        <v>53</v>
      </c>
    </row>
    <row r="20" spans="1:12" ht="15" customHeight="1" x14ac:dyDescent="0.2">
      <c r="A20" s="24" t="s">
        <v>171</v>
      </c>
      <c r="B20" s="323">
        <v>431</v>
      </c>
      <c r="C20" s="25">
        <v>422</v>
      </c>
      <c r="D20" s="25">
        <v>1037</v>
      </c>
      <c r="E20" s="25">
        <v>1373</v>
      </c>
      <c r="F20" s="25">
        <v>771</v>
      </c>
      <c r="G20" s="326">
        <v>48.721925544758598</v>
      </c>
      <c r="H20" s="26">
        <v>47.259984791692098</v>
      </c>
      <c r="I20" s="26">
        <v>115.042883149934</v>
      </c>
      <c r="J20" s="26">
        <v>150.929375385431</v>
      </c>
      <c r="K20" s="26">
        <v>84.449190832169506</v>
      </c>
      <c r="L20" s="323">
        <v>1</v>
      </c>
    </row>
    <row r="21" spans="1:12" ht="15" customHeight="1" x14ac:dyDescent="0.2">
      <c r="A21" s="24" t="s">
        <v>172</v>
      </c>
      <c r="B21" s="323">
        <v>23</v>
      </c>
      <c r="C21" s="25">
        <v>41</v>
      </c>
      <c r="D21" s="25">
        <v>36</v>
      </c>
      <c r="E21" s="25">
        <v>66</v>
      </c>
      <c r="F21" s="25">
        <v>38</v>
      </c>
      <c r="G21" s="326">
        <v>15.4596905373251</v>
      </c>
      <c r="H21" s="26">
        <v>27.278775781769799</v>
      </c>
      <c r="I21" s="26">
        <v>23.583824117080599</v>
      </c>
      <c r="J21" s="26">
        <v>42.990581154492503</v>
      </c>
      <c r="K21" s="26">
        <v>24.5565284823419</v>
      </c>
      <c r="L21" s="323">
        <v>16</v>
      </c>
    </row>
    <row r="22" spans="1:12" ht="15" customHeight="1" x14ac:dyDescent="0.2">
      <c r="A22" s="24" t="s">
        <v>173</v>
      </c>
      <c r="B22" s="323">
        <v>2</v>
      </c>
      <c r="C22" s="25">
        <v>1</v>
      </c>
      <c r="D22" s="25">
        <v>7</v>
      </c>
      <c r="E22" s="25">
        <v>12</v>
      </c>
      <c r="F22" s="25">
        <v>13</v>
      </c>
      <c r="G22" s="326">
        <v>3.10834123370064</v>
      </c>
      <c r="H22" s="26">
        <v>1.54734089467251</v>
      </c>
      <c r="I22" s="26">
        <v>10.837590958352701</v>
      </c>
      <c r="J22" s="26">
        <v>18.726591760299598</v>
      </c>
      <c r="K22" s="26">
        <v>20.3854416584341</v>
      </c>
      <c r="L22" s="323">
        <v>22</v>
      </c>
    </row>
    <row r="23" spans="1:12" ht="15" customHeight="1" x14ac:dyDescent="0.2">
      <c r="A23" s="24" t="s">
        <v>174</v>
      </c>
      <c r="B23" s="323">
        <v>0</v>
      </c>
      <c r="C23" s="25">
        <v>4</v>
      </c>
      <c r="D23" s="25">
        <v>1</v>
      </c>
      <c r="E23" s="25">
        <v>3</v>
      </c>
      <c r="F23" s="25">
        <v>5</v>
      </c>
      <c r="G23" s="326">
        <v>0</v>
      </c>
      <c r="H23" s="26">
        <v>13.4426670251378</v>
      </c>
      <c r="I23" s="26">
        <v>3.3677971239012598</v>
      </c>
      <c r="J23" s="26">
        <v>10.354825348612501</v>
      </c>
      <c r="K23" s="26">
        <v>17.317816569686901</v>
      </c>
      <c r="L23" s="323">
        <v>29</v>
      </c>
    </row>
    <row r="24" spans="1:12" ht="15" customHeight="1" x14ac:dyDescent="0.2">
      <c r="A24" s="24" t="s">
        <v>175</v>
      </c>
      <c r="B24" s="323">
        <v>2219</v>
      </c>
      <c r="C24" s="25">
        <v>2743</v>
      </c>
      <c r="D24" s="25">
        <v>2903</v>
      </c>
      <c r="E24" s="25">
        <v>3221</v>
      </c>
      <c r="F24" s="25">
        <v>3122</v>
      </c>
      <c r="G24" s="326">
        <v>21.7760054719697</v>
      </c>
      <c r="H24" s="26">
        <v>26.832029441476099</v>
      </c>
      <c r="I24" s="26">
        <v>28.387025359499699</v>
      </c>
      <c r="J24" s="26">
        <v>31.5445179231818</v>
      </c>
      <c r="K24" s="26">
        <v>30.6933240447194</v>
      </c>
      <c r="L24" s="323">
        <v>14</v>
      </c>
    </row>
    <row r="25" spans="1:12" ht="16.5" customHeight="1" x14ac:dyDescent="0.2">
      <c r="A25" s="80" t="s">
        <v>613</v>
      </c>
      <c r="B25" s="323">
        <v>116</v>
      </c>
      <c r="C25" s="25">
        <v>169</v>
      </c>
      <c r="D25" s="25">
        <v>203</v>
      </c>
      <c r="E25" s="25">
        <v>218</v>
      </c>
      <c r="F25" s="25">
        <v>217</v>
      </c>
      <c r="G25" s="326">
        <v>24.340457917929701</v>
      </c>
      <c r="H25" s="26">
        <v>35.4366983915369</v>
      </c>
      <c r="I25" s="26">
        <v>42.680628672508398</v>
      </c>
      <c r="J25" s="26">
        <v>45.988036628146403</v>
      </c>
      <c r="K25" s="26">
        <v>45.959584570199098</v>
      </c>
      <c r="L25" s="323">
        <v>9</v>
      </c>
    </row>
    <row r="26" spans="1:12" ht="16.5" customHeight="1" x14ac:dyDescent="0.2">
      <c r="A26" s="80" t="s">
        <v>614</v>
      </c>
      <c r="B26" s="323">
        <v>29</v>
      </c>
      <c r="C26" s="25">
        <v>27</v>
      </c>
      <c r="D26" s="25">
        <v>26</v>
      </c>
      <c r="E26" s="25">
        <v>33</v>
      </c>
      <c r="F26" s="25">
        <v>21</v>
      </c>
      <c r="G26" s="326">
        <v>20.4105973461395</v>
      </c>
      <c r="H26" s="26">
        <v>18.758496604480701</v>
      </c>
      <c r="I26" s="26">
        <v>18.019714685182802</v>
      </c>
      <c r="J26" s="26">
        <v>22.748622797378498</v>
      </c>
      <c r="K26" s="26">
        <v>14.5004927373492</v>
      </c>
      <c r="L26" s="323">
        <v>35</v>
      </c>
    </row>
    <row r="27" spans="1:12" ht="15" customHeight="1" x14ac:dyDescent="0.2">
      <c r="A27" s="24" t="s">
        <v>178</v>
      </c>
      <c r="B27" s="323">
        <v>74</v>
      </c>
      <c r="C27" s="25">
        <v>101</v>
      </c>
      <c r="D27" s="25">
        <v>124</v>
      </c>
      <c r="E27" s="25">
        <v>120</v>
      </c>
      <c r="F27" s="25">
        <v>77</v>
      </c>
      <c r="G27" s="326">
        <v>47.837301459037697</v>
      </c>
      <c r="H27" s="26">
        <v>64.711648737482093</v>
      </c>
      <c r="I27" s="26">
        <v>78.679204578622105</v>
      </c>
      <c r="J27" s="26">
        <v>76.100604999809704</v>
      </c>
      <c r="K27" s="26">
        <v>48.490497122057498</v>
      </c>
      <c r="L27" s="323">
        <v>8</v>
      </c>
    </row>
    <row r="28" spans="1:12" ht="15" customHeight="1" x14ac:dyDescent="0.2">
      <c r="A28" s="24" t="s">
        <v>179</v>
      </c>
      <c r="B28" s="323">
        <v>29</v>
      </c>
      <c r="C28" s="25">
        <v>40</v>
      </c>
      <c r="D28" s="25">
        <v>32</v>
      </c>
      <c r="E28" s="25">
        <v>41</v>
      </c>
      <c r="F28" s="25">
        <v>16</v>
      </c>
      <c r="G28" s="326">
        <v>11.026196722558099</v>
      </c>
      <c r="H28" s="26">
        <v>15.248958305535799</v>
      </c>
      <c r="I28" s="26">
        <v>12.2028417367695</v>
      </c>
      <c r="J28" s="26">
        <v>15.710678279795699</v>
      </c>
      <c r="K28" s="26">
        <v>6.1786558334234396</v>
      </c>
      <c r="L28" s="323">
        <v>51</v>
      </c>
    </row>
    <row r="29" spans="1:12" ht="15" customHeight="1" x14ac:dyDescent="0.2">
      <c r="A29" s="24" t="s">
        <v>180</v>
      </c>
      <c r="B29" s="323">
        <v>1</v>
      </c>
      <c r="C29" s="25">
        <v>2</v>
      </c>
      <c r="D29" s="25">
        <v>1</v>
      </c>
      <c r="E29" s="25">
        <v>0</v>
      </c>
      <c r="F29" s="25">
        <v>2</v>
      </c>
      <c r="G29" s="326">
        <v>5.53525960367541</v>
      </c>
      <c r="H29" s="26">
        <v>11.116051578479301</v>
      </c>
      <c r="I29" s="26">
        <v>5.5856560353013496</v>
      </c>
      <c r="J29" s="26">
        <v>0</v>
      </c>
      <c r="K29" s="26">
        <v>11.249859376757801</v>
      </c>
      <c r="L29" s="323">
        <v>41</v>
      </c>
    </row>
    <row r="30" spans="1:12" ht="15" customHeight="1" x14ac:dyDescent="0.2">
      <c r="A30" s="24" t="s">
        <v>181</v>
      </c>
      <c r="B30" s="323">
        <v>0</v>
      </c>
      <c r="C30" s="25">
        <v>4</v>
      </c>
      <c r="D30" s="25">
        <v>4</v>
      </c>
      <c r="E30" s="25">
        <v>7</v>
      </c>
      <c r="F30" s="25">
        <v>17</v>
      </c>
      <c r="G30" s="326">
        <v>0</v>
      </c>
      <c r="H30" s="26">
        <v>4.5070930376680298</v>
      </c>
      <c r="I30" s="26">
        <v>4.5201315358276899</v>
      </c>
      <c r="J30" s="26">
        <v>7.9432624113475203</v>
      </c>
      <c r="K30" s="26">
        <v>19.430570001485901</v>
      </c>
      <c r="L30" s="323">
        <v>23</v>
      </c>
    </row>
    <row r="31" spans="1:12" ht="15" customHeight="1" x14ac:dyDescent="0.2">
      <c r="A31" s="24" t="s">
        <v>182</v>
      </c>
      <c r="B31" s="323">
        <v>25</v>
      </c>
      <c r="C31" s="25">
        <v>52</v>
      </c>
      <c r="D31" s="25">
        <v>74</v>
      </c>
      <c r="E31" s="25">
        <v>149</v>
      </c>
      <c r="F31" s="25">
        <v>178</v>
      </c>
      <c r="G31" s="326">
        <v>9.2298604445100807</v>
      </c>
      <c r="H31" s="26">
        <v>18.896310132056101</v>
      </c>
      <c r="I31" s="26">
        <v>26.627325393112901</v>
      </c>
      <c r="J31" s="26">
        <v>52.913435040768199</v>
      </c>
      <c r="K31" s="26">
        <v>62.508559809805398</v>
      </c>
      <c r="L31" s="323">
        <v>3</v>
      </c>
    </row>
    <row r="32" spans="1:12" ht="15" customHeight="1" x14ac:dyDescent="0.2">
      <c r="A32" s="24" t="s">
        <v>183</v>
      </c>
      <c r="B32" s="323">
        <v>1</v>
      </c>
      <c r="C32" s="25">
        <v>0</v>
      </c>
      <c r="D32" s="25">
        <v>1</v>
      </c>
      <c r="E32" s="25">
        <v>0</v>
      </c>
      <c r="F32" s="25">
        <v>0</v>
      </c>
      <c r="G32" s="326">
        <v>10.524100189433801</v>
      </c>
      <c r="H32" s="26">
        <v>0</v>
      </c>
      <c r="I32" s="26">
        <v>10.539629005059</v>
      </c>
      <c r="J32" s="26">
        <v>0</v>
      </c>
      <c r="K32" s="26">
        <v>0</v>
      </c>
      <c r="L32" s="323">
        <v>56</v>
      </c>
    </row>
    <row r="33" spans="1:12" ht="15" customHeight="1" x14ac:dyDescent="0.2">
      <c r="A33" s="24" t="s">
        <v>184</v>
      </c>
      <c r="B33" s="323">
        <v>0</v>
      </c>
      <c r="C33" s="25">
        <v>1</v>
      </c>
      <c r="D33" s="25">
        <v>0</v>
      </c>
      <c r="E33" s="25">
        <v>0</v>
      </c>
      <c r="F33" s="25">
        <v>0</v>
      </c>
      <c r="G33" s="326">
        <v>0</v>
      </c>
      <c r="H33" s="26">
        <v>7.3346046648085697</v>
      </c>
      <c r="I33" s="26">
        <v>0</v>
      </c>
      <c r="J33" s="26">
        <v>0</v>
      </c>
      <c r="K33" s="26">
        <v>0</v>
      </c>
      <c r="L33" s="323">
        <v>56</v>
      </c>
    </row>
    <row r="34" spans="1:12" ht="15" customHeight="1" x14ac:dyDescent="0.2">
      <c r="A34" s="24" t="s">
        <v>185</v>
      </c>
      <c r="B34" s="323">
        <v>40</v>
      </c>
      <c r="C34" s="25">
        <v>55</v>
      </c>
      <c r="D34" s="25">
        <v>61</v>
      </c>
      <c r="E34" s="25">
        <v>94</v>
      </c>
      <c r="F34" s="25">
        <v>77</v>
      </c>
      <c r="G34" s="326">
        <v>9.1201141838295801</v>
      </c>
      <c r="H34" s="26">
        <v>12.5050588647225</v>
      </c>
      <c r="I34" s="26">
        <v>13.8082777229471</v>
      </c>
      <c r="J34" s="26">
        <v>21.199963012830501</v>
      </c>
      <c r="K34" s="26">
        <v>17.448843164359001</v>
      </c>
      <c r="L34" s="323">
        <v>28</v>
      </c>
    </row>
    <row r="35" spans="1:12" ht="15" customHeight="1" x14ac:dyDescent="0.2">
      <c r="A35" s="24" t="s">
        <v>186</v>
      </c>
      <c r="B35" s="323">
        <v>5</v>
      </c>
      <c r="C35" s="25">
        <v>19</v>
      </c>
      <c r="D35" s="25">
        <v>6</v>
      </c>
      <c r="E35" s="25">
        <v>12</v>
      </c>
      <c r="F35" s="25">
        <v>15</v>
      </c>
      <c r="G35" s="326">
        <v>3.5298519580088801</v>
      </c>
      <c r="H35" s="26">
        <v>13.476515398692101</v>
      </c>
      <c r="I35" s="26">
        <v>4.2746916878620098</v>
      </c>
      <c r="J35" s="26">
        <v>8.5791498062542004</v>
      </c>
      <c r="K35" s="26">
        <v>10.8138503795661</v>
      </c>
      <c r="L35" s="323">
        <v>43</v>
      </c>
    </row>
    <row r="36" spans="1:12" ht="15" customHeight="1" x14ac:dyDescent="0.2">
      <c r="A36" s="24" t="s">
        <v>187</v>
      </c>
      <c r="B36" s="323">
        <v>3</v>
      </c>
      <c r="C36" s="25">
        <v>7</v>
      </c>
      <c r="D36" s="25">
        <v>3</v>
      </c>
      <c r="E36" s="25">
        <v>13</v>
      </c>
      <c r="F36" s="25">
        <v>4</v>
      </c>
      <c r="G36" s="326">
        <v>3.0666066974690298</v>
      </c>
      <c r="H36" s="26">
        <v>7.1559276637940696</v>
      </c>
      <c r="I36" s="26">
        <v>3.0646018060719999</v>
      </c>
      <c r="J36" s="26">
        <v>13.291346311140201</v>
      </c>
      <c r="K36" s="26">
        <v>4.1051324418353996</v>
      </c>
      <c r="L36" s="323">
        <v>55</v>
      </c>
    </row>
    <row r="37" spans="1:12" ht="15" customHeight="1" x14ac:dyDescent="0.2">
      <c r="A37" s="24" t="s">
        <v>188</v>
      </c>
      <c r="B37" s="323">
        <v>330</v>
      </c>
      <c r="C37" s="25">
        <v>422</v>
      </c>
      <c r="D37" s="25">
        <v>438</v>
      </c>
      <c r="E37" s="25">
        <v>502</v>
      </c>
      <c r="F37" s="25">
        <v>496</v>
      </c>
      <c r="G37" s="326">
        <v>10.4103409386657</v>
      </c>
      <c r="H37" s="26">
        <v>13.233905516813801</v>
      </c>
      <c r="I37" s="26">
        <v>13.7069681782407</v>
      </c>
      <c r="J37" s="26">
        <v>15.7110813511655</v>
      </c>
      <c r="K37" s="26">
        <v>15.544535093041601</v>
      </c>
      <c r="L37" s="323">
        <v>30</v>
      </c>
    </row>
    <row r="38" spans="1:12" ht="15" customHeight="1" x14ac:dyDescent="0.2">
      <c r="A38" s="24" t="s">
        <v>189</v>
      </c>
      <c r="B38" s="323">
        <v>13</v>
      </c>
      <c r="C38" s="25">
        <v>20</v>
      </c>
      <c r="D38" s="25">
        <v>31</v>
      </c>
      <c r="E38" s="25">
        <v>36</v>
      </c>
      <c r="F38" s="25">
        <v>24</v>
      </c>
      <c r="G38" s="326">
        <v>3.44835818361712</v>
      </c>
      <c r="H38" s="26">
        <v>5.2211414459429104</v>
      </c>
      <c r="I38" s="26">
        <v>7.9602501059226798</v>
      </c>
      <c r="J38" s="26">
        <v>9.1225616153015796</v>
      </c>
      <c r="K38" s="26">
        <v>6.0382067532310701</v>
      </c>
      <c r="L38" s="323">
        <v>52</v>
      </c>
    </row>
    <row r="39" spans="1:12" ht="15" customHeight="1" x14ac:dyDescent="0.2">
      <c r="A39" s="24" t="s">
        <v>190</v>
      </c>
      <c r="B39" s="323">
        <v>0</v>
      </c>
      <c r="C39" s="25">
        <v>0</v>
      </c>
      <c r="D39" s="25">
        <v>0</v>
      </c>
      <c r="E39" s="25">
        <v>1</v>
      </c>
      <c r="F39" s="25">
        <v>0</v>
      </c>
      <c r="G39" s="326">
        <v>0</v>
      </c>
      <c r="H39" s="26">
        <v>0</v>
      </c>
      <c r="I39" s="26">
        <v>0</v>
      </c>
      <c r="J39" s="26">
        <v>5.42005420054201</v>
      </c>
      <c r="K39" s="26">
        <v>0</v>
      </c>
      <c r="L39" s="323">
        <v>56</v>
      </c>
    </row>
    <row r="40" spans="1:12" ht="15" customHeight="1" x14ac:dyDescent="0.2">
      <c r="A40" s="24" t="s">
        <v>191</v>
      </c>
      <c r="B40" s="323">
        <v>287</v>
      </c>
      <c r="C40" s="25">
        <v>329</v>
      </c>
      <c r="D40" s="25">
        <v>398</v>
      </c>
      <c r="E40" s="25">
        <v>522</v>
      </c>
      <c r="F40" s="25">
        <v>512</v>
      </c>
      <c r="G40" s="326">
        <v>12.186329401154399</v>
      </c>
      <c r="H40" s="26">
        <v>13.807337697683099</v>
      </c>
      <c r="I40" s="26">
        <v>16.524588421494901</v>
      </c>
      <c r="J40" s="26">
        <v>21.495068487735502</v>
      </c>
      <c r="K40" s="26">
        <v>20.9039402702569</v>
      </c>
      <c r="L40" s="323">
        <v>20</v>
      </c>
    </row>
    <row r="41" spans="1:12" ht="15" customHeight="1" x14ac:dyDescent="0.2">
      <c r="A41" s="24" t="s">
        <v>192</v>
      </c>
      <c r="B41" s="323">
        <v>156</v>
      </c>
      <c r="C41" s="25">
        <v>219</v>
      </c>
      <c r="D41" s="25">
        <v>284</v>
      </c>
      <c r="E41" s="25">
        <v>377</v>
      </c>
      <c r="F41" s="25">
        <v>362</v>
      </c>
      <c r="G41" s="326">
        <v>10.3698996379841</v>
      </c>
      <c r="H41" s="26">
        <v>14.4239603716508</v>
      </c>
      <c r="I41" s="26">
        <v>18.5103834126108</v>
      </c>
      <c r="J41" s="26">
        <v>24.342054288592202</v>
      </c>
      <c r="K41" s="26">
        <v>23.171826131930899</v>
      </c>
      <c r="L41" s="323">
        <v>18</v>
      </c>
    </row>
    <row r="42" spans="1:12" ht="15" customHeight="1" x14ac:dyDescent="0.2">
      <c r="A42" s="24" t="s">
        <v>193</v>
      </c>
      <c r="B42" s="323">
        <v>2</v>
      </c>
      <c r="C42" s="25">
        <v>3</v>
      </c>
      <c r="D42" s="25">
        <v>10</v>
      </c>
      <c r="E42" s="25">
        <v>14</v>
      </c>
      <c r="F42" s="25">
        <v>5</v>
      </c>
      <c r="G42" s="326">
        <v>3.3779789551911099</v>
      </c>
      <c r="H42" s="26">
        <v>5.0220131576744702</v>
      </c>
      <c r="I42" s="26">
        <v>16.452509830374598</v>
      </c>
      <c r="J42" s="26">
        <v>22.562086026010899</v>
      </c>
      <c r="K42" s="26">
        <v>7.9631782637086097</v>
      </c>
      <c r="L42" s="323">
        <v>45</v>
      </c>
    </row>
    <row r="43" spans="1:12" ht="15" customHeight="1" x14ac:dyDescent="0.2">
      <c r="A43" s="24" t="s">
        <v>194</v>
      </c>
      <c r="B43" s="323">
        <v>420</v>
      </c>
      <c r="C43" s="25">
        <v>588</v>
      </c>
      <c r="D43" s="25">
        <v>934</v>
      </c>
      <c r="E43" s="25">
        <v>1266</v>
      </c>
      <c r="F43" s="25">
        <v>1078</v>
      </c>
      <c r="G43" s="326">
        <v>19.702242818884301</v>
      </c>
      <c r="H43" s="26">
        <v>27.3819757678828</v>
      </c>
      <c r="I43" s="26">
        <v>43.224911618013998</v>
      </c>
      <c r="J43" s="26">
        <v>58.176136755278797</v>
      </c>
      <c r="K43" s="26">
        <v>49.356443259320002</v>
      </c>
      <c r="L43" s="323">
        <v>7</v>
      </c>
    </row>
    <row r="44" spans="1:12" ht="15" customHeight="1" x14ac:dyDescent="0.2">
      <c r="A44" s="24" t="s">
        <v>195</v>
      </c>
      <c r="B44" s="323">
        <v>431</v>
      </c>
      <c r="C44" s="25">
        <v>579</v>
      </c>
      <c r="D44" s="25">
        <v>708</v>
      </c>
      <c r="E44" s="25">
        <v>788</v>
      </c>
      <c r="F44" s="25">
        <v>700</v>
      </c>
      <c r="G44" s="326">
        <v>13.0743618740687</v>
      </c>
      <c r="H44" s="26">
        <v>17.46417732263</v>
      </c>
      <c r="I44" s="26">
        <v>21.204734406208999</v>
      </c>
      <c r="J44" s="26">
        <v>23.543914928784101</v>
      </c>
      <c r="K44" s="26">
        <v>20.882151577571999</v>
      </c>
      <c r="L44" s="323">
        <v>21</v>
      </c>
    </row>
    <row r="45" spans="1:12" ht="15" customHeight="1" x14ac:dyDescent="0.2">
      <c r="A45" s="24" t="s">
        <v>196</v>
      </c>
      <c r="B45" s="323">
        <v>221</v>
      </c>
      <c r="C45" s="25">
        <v>254</v>
      </c>
      <c r="D45" s="25">
        <v>289</v>
      </c>
      <c r="E45" s="25">
        <v>355</v>
      </c>
      <c r="F45" s="25">
        <v>462</v>
      </c>
      <c r="G45" s="326">
        <v>25.142407277418599</v>
      </c>
      <c r="H45" s="26">
        <v>28.623491772999898</v>
      </c>
      <c r="I45" s="26">
        <v>32.3362794033565</v>
      </c>
      <c r="J45" s="26">
        <v>39.5713365302515</v>
      </c>
      <c r="K45" s="26">
        <v>51.339551123413798</v>
      </c>
      <c r="L45" s="323">
        <v>5</v>
      </c>
    </row>
    <row r="46" spans="1:12" ht="15" customHeight="1" x14ac:dyDescent="0.2">
      <c r="A46" s="24" t="s">
        <v>197</v>
      </c>
      <c r="B46" s="323">
        <v>80</v>
      </c>
      <c r="C46" s="25">
        <v>89</v>
      </c>
      <c r="D46" s="25">
        <v>156</v>
      </c>
      <c r="E46" s="25">
        <v>241</v>
      </c>
      <c r="F46" s="25">
        <v>180</v>
      </c>
      <c r="G46" s="326">
        <v>10.8514303541636</v>
      </c>
      <c r="H46" s="26">
        <v>11.9060837412393</v>
      </c>
      <c r="I46" s="26">
        <v>20.614497012880101</v>
      </c>
      <c r="J46" s="26">
        <v>31.382864435140998</v>
      </c>
      <c r="K46" s="26">
        <v>23.193843838426499</v>
      </c>
      <c r="L46" s="323">
        <v>17</v>
      </c>
    </row>
    <row r="47" spans="1:12" ht="15" customHeight="1" x14ac:dyDescent="0.2">
      <c r="A47" s="24" t="s">
        <v>198</v>
      </c>
      <c r="B47" s="323">
        <v>29</v>
      </c>
      <c r="C47" s="25">
        <v>23</v>
      </c>
      <c r="D47" s="25">
        <v>27</v>
      </c>
      <c r="E47" s="25">
        <v>23</v>
      </c>
      <c r="F47" s="25">
        <v>23</v>
      </c>
      <c r="G47" s="326">
        <v>10.434019220183</v>
      </c>
      <c r="H47" s="26">
        <v>8.2787118324388693</v>
      </c>
      <c r="I47" s="26">
        <v>9.7060504642727494</v>
      </c>
      <c r="J47" s="26">
        <v>8.2949840592045501</v>
      </c>
      <c r="K47" s="26">
        <v>8.3287766475587599</v>
      </c>
      <c r="L47" s="323">
        <v>44</v>
      </c>
    </row>
    <row r="48" spans="1:12" ht="15" customHeight="1" x14ac:dyDescent="0.2">
      <c r="A48" s="24" t="s">
        <v>199</v>
      </c>
      <c r="B48" s="323">
        <v>53</v>
      </c>
      <c r="C48" s="25">
        <v>69</v>
      </c>
      <c r="D48" s="25">
        <v>70</v>
      </c>
      <c r="E48" s="25">
        <v>89</v>
      </c>
      <c r="F48" s="25">
        <v>59</v>
      </c>
      <c r="G48" s="326">
        <v>6.8856028540174199</v>
      </c>
      <c r="H48" s="26">
        <v>8.9312642139775598</v>
      </c>
      <c r="I48" s="26">
        <v>9.0343330468159095</v>
      </c>
      <c r="J48" s="26">
        <v>11.469042605560301</v>
      </c>
      <c r="K48" s="26">
        <v>7.6116067972938799</v>
      </c>
      <c r="L48" s="323">
        <v>46</v>
      </c>
    </row>
    <row r="49" spans="1:12" ht="15" customHeight="1" x14ac:dyDescent="0.2">
      <c r="A49" s="24" t="s">
        <v>200</v>
      </c>
      <c r="B49" s="323">
        <v>51</v>
      </c>
      <c r="C49" s="25">
        <v>35</v>
      </c>
      <c r="D49" s="25">
        <v>35</v>
      </c>
      <c r="E49" s="25">
        <v>49</v>
      </c>
      <c r="F49" s="25">
        <v>50</v>
      </c>
      <c r="G49" s="326">
        <v>11.430953677741201</v>
      </c>
      <c r="H49" s="26">
        <v>7.8107739584332903</v>
      </c>
      <c r="I49" s="26">
        <v>7.7701112679933599</v>
      </c>
      <c r="J49" s="26">
        <v>10.8391252604708</v>
      </c>
      <c r="K49" s="26">
        <v>11.078392924008901</v>
      </c>
      <c r="L49" s="323">
        <v>42</v>
      </c>
    </row>
    <row r="50" spans="1:12" ht="15" customHeight="1" x14ac:dyDescent="0.2">
      <c r="A50" s="24" t="s">
        <v>201</v>
      </c>
      <c r="B50" s="323">
        <v>143</v>
      </c>
      <c r="C50" s="25">
        <v>236</v>
      </c>
      <c r="D50" s="25">
        <v>332</v>
      </c>
      <c r="E50" s="25">
        <v>481</v>
      </c>
      <c r="F50" s="25">
        <v>364</v>
      </c>
      <c r="G50" s="326">
        <v>7.3745399937290603</v>
      </c>
      <c r="H50" s="26">
        <v>12.1042090335353</v>
      </c>
      <c r="I50" s="26">
        <v>16.950537107380601</v>
      </c>
      <c r="J50" s="26">
        <v>24.5291524642364</v>
      </c>
      <c r="K50" s="26">
        <v>18.550124321506299</v>
      </c>
      <c r="L50" s="323">
        <v>25</v>
      </c>
    </row>
    <row r="51" spans="1:12" ht="15" customHeight="1" x14ac:dyDescent="0.2">
      <c r="A51" s="24" t="s">
        <v>202</v>
      </c>
      <c r="B51" s="323">
        <v>13</v>
      </c>
      <c r="C51" s="25">
        <v>18</v>
      </c>
      <c r="D51" s="25">
        <v>29</v>
      </c>
      <c r="E51" s="25">
        <v>37</v>
      </c>
      <c r="F51" s="25">
        <v>20</v>
      </c>
      <c r="G51" s="326">
        <v>4.7230305870727003</v>
      </c>
      <c r="H51" s="26">
        <v>6.5556097809697897</v>
      </c>
      <c r="I51" s="26">
        <v>10.606160350515299</v>
      </c>
      <c r="J51" s="26">
        <v>13.5936954644819</v>
      </c>
      <c r="K51" s="26">
        <v>7.4055697289931803</v>
      </c>
      <c r="L51" s="323">
        <v>47</v>
      </c>
    </row>
    <row r="52" spans="1:12" ht="15" customHeight="1" x14ac:dyDescent="0.2">
      <c r="A52" s="24" t="s">
        <v>203</v>
      </c>
      <c r="B52" s="323">
        <v>14</v>
      </c>
      <c r="C52" s="25">
        <v>15</v>
      </c>
      <c r="D52" s="25">
        <v>26</v>
      </c>
      <c r="E52" s="25">
        <v>72</v>
      </c>
      <c r="F52" s="25">
        <v>88</v>
      </c>
      <c r="G52" s="326">
        <v>7.8837262995478099</v>
      </c>
      <c r="H52" s="26">
        <v>8.4270609782132393</v>
      </c>
      <c r="I52" s="26">
        <v>14.606577454185899</v>
      </c>
      <c r="J52" s="26">
        <v>40.535975678414601</v>
      </c>
      <c r="K52" s="26">
        <v>49.523895279472299</v>
      </c>
      <c r="L52" s="323">
        <v>6</v>
      </c>
    </row>
    <row r="53" spans="1:12" ht="15" customHeight="1" x14ac:dyDescent="0.2">
      <c r="A53" s="24" t="s">
        <v>204</v>
      </c>
      <c r="B53" s="323">
        <v>0</v>
      </c>
      <c r="C53" s="25">
        <v>0</v>
      </c>
      <c r="D53" s="25">
        <v>0</v>
      </c>
      <c r="E53" s="25">
        <v>0</v>
      </c>
      <c r="F53" s="25">
        <v>0</v>
      </c>
      <c r="G53" s="326">
        <v>0</v>
      </c>
      <c r="H53" s="26">
        <v>0</v>
      </c>
      <c r="I53" s="26">
        <v>0</v>
      </c>
      <c r="J53" s="26">
        <v>0</v>
      </c>
      <c r="K53" s="26">
        <v>0</v>
      </c>
      <c r="L53" s="323">
        <v>56</v>
      </c>
    </row>
    <row r="54" spans="1:12" ht="15" customHeight="1" x14ac:dyDescent="0.2">
      <c r="A54" s="24" t="s">
        <v>205</v>
      </c>
      <c r="B54" s="323">
        <v>3</v>
      </c>
      <c r="C54" s="25">
        <v>2</v>
      </c>
      <c r="D54" s="25">
        <v>3</v>
      </c>
      <c r="E54" s="25">
        <v>2</v>
      </c>
      <c r="F54" s="25">
        <v>5</v>
      </c>
      <c r="G54" s="326">
        <v>6.7540186410914496</v>
      </c>
      <c r="H54" s="26">
        <v>4.5215110890059496</v>
      </c>
      <c r="I54" s="26">
        <v>6.7985587055544201</v>
      </c>
      <c r="J54" s="26">
        <v>4.5454545454545503</v>
      </c>
      <c r="K54" s="26">
        <v>11.4176105224699</v>
      </c>
      <c r="L54" s="323">
        <v>38</v>
      </c>
    </row>
    <row r="55" spans="1:12" ht="15" customHeight="1" x14ac:dyDescent="0.2">
      <c r="A55" s="24" t="s">
        <v>206</v>
      </c>
      <c r="B55" s="323">
        <v>31</v>
      </c>
      <c r="C55" s="25">
        <v>45</v>
      </c>
      <c r="D55" s="25">
        <v>74</v>
      </c>
      <c r="E55" s="25">
        <v>97</v>
      </c>
      <c r="F55" s="25">
        <v>98</v>
      </c>
      <c r="G55" s="326">
        <v>7.1590226779363499</v>
      </c>
      <c r="H55" s="26">
        <v>10.313625904161199</v>
      </c>
      <c r="I55" s="26">
        <v>16.874365786083199</v>
      </c>
      <c r="J55" s="26">
        <v>22.045955589899801</v>
      </c>
      <c r="K55" s="26">
        <v>22.262709053653101</v>
      </c>
      <c r="L55" s="323">
        <v>19</v>
      </c>
    </row>
    <row r="56" spans="1:12" ht="15" customHeight="1" x14ac:dyDescent="0.2">
      <c r="A56" s="24" t="s">
        <v>207</v>
      </c>
      <c r="B56" s="323">
        <v>11</v>
      </c>
      <c r="C56" s="25">
        <v>37</v>
      </c>
      <c r="D56" s="25">
        <v>35</v>
      </c>
      <c r="E56" s="25">
        <v>38</v>
      </c>
      <c r="F56" s="25">
        <v>35</v>
      </c>
      <c r="G56" s="326">
        <v>2.1854796730522401</v>
      </c>
      <c r="H56" s="26">
        <v>7.3594055191563301</v>
      </c>
      <c r="I56" s="26">
        <v>7.0161511800163998</v>
      </c>
      <c r="J56" s="26">
        <v>7.6758682821002804</v>
      </c>
      <c r="K56" s="26">
        <v>7.1263646988398301</v>
      </c>
      <c r="L56" s="323">
        <v>48</v>
      </c>
    </row>
    <row r="57" spans="1:12" ht="15" customHeight="1" x14ac:dyDescent="0.2">
      <c r="A57" s="24" t="s">
        <v>208</v>
      </c>
      <c r="B57" s="323">
        <v>73</v>
      </c>
      <c r="C57" s="25">
        <v>128</v>
      </c>
      <c r="D57" s="25">
        <v>150</v>
      </c>
      <c r="E57" s="25">
        <v>181</v>
      </c>
      <c r="F57" s="25">
        <v>173</v>
      </c>
      <c r="G57" s="326">
        <v>13.4628223239413</v>
      </c>
      <c r="H57" s="26">
        <v>23.346928054982001</v>
      </c>
      <c r="I57" s="26">
        <v>27.178787499932099</v>
      </c>
      <c r="J57" s="26">
        <v>32.658982483237502</v>
      </c>
      <c r="K57" s="26">
        <v>31.117626426599301</v>
      </c>
      <c r="L57" s="323">
        <v>13</v>
      </c>
    </row>
    <row r="58" spans="1:12" ht="15" customHeight="1" x14ac:dyDescent="0.2">
      <c r="A58" s="24" t="s">
        <v>209</v>
      </c>
      <c r="B58" s="323">
        <v>2</v>
      </c>
      <c r="C58" s="25">
        <v>7</v>
      </c>
      <c r="D58" s="25">
        <v>10</v>
      </c>
      <c r="E58" s="25">
        <v>22</v>
      </c>
      <c r="F58" s="25">
        <v>42</v>
      </c>
      <c r="G58" s="326">
        <v>2.0477955480924801</v>
      </c>
      <c r="H58" s="26">
        <v>7.06143447997579</v>
      </c>
      <c r="I58" s="26">
        <v>9.91483159658533</v>
      </c>
      <c r="J58" s="26">
        <v>21.399112909501198</v>
      </c>
      <c r="K58" s="26">
        <v>41.518386714116303</v>
      </c>
      <c r="L58" s="323">
        <v>10</v>
      </c>
    </row>
    <row r="59" spans="1:12" ht="15" customHeight="1" x14ac:dyDescent="0.2">
      <c r="A59" s="24" t="s">
        <v>210</v>
      </c>
      <c r="B59" s="323">
        <v>3</v>
      </c>
      <c r="C59" s="25">
        <v>4</v>
      </c>
      <c r="D59" s="25">
        <v>3</v>
      </c>
      <c r="E59" s="25">
        <v>18</v>
      </c>
      <c r="F59" s="25">
        <v>19</v>
      </c>
      <c r="G59" s="326">
        <v>4.6961585423123902</v>
      </c>
      <c r="H59" s="26">
        <v>6.2480474851608898</v>
      </c>
      <c r="I59" s="26">
        <v>4.6553489959964001</v>
      </c>
      <c r="J59" s="26">
        <v>27.623037613369601</v>
      </c>
      <c r="K59" s="26">
        <v>29.1116354610364</v>
      </c>
      <c r="L59" s="323">
        <v>15</v>
      </c>
    </row>
    <row r="60" spans="1:12" ht="15" customHeight="1" x14ac:dyDescent="0.2">
      <c r="A60" s="24" t="s">
        <v>211</v>
      </c>
      <c r="B60" s="323">
        <v>0</v>
      </c>
      <c r="C60" s="25">
        <v>1</v>
      </c>
      <c r="D60" s="25">
        <v>0</v>
      </c>
      <c r="E60" s="25">
        <v>0</v>
      </c>
      <c r="F60" s="25">
        <v>2</v>
      </c>
      <c r="G60" s="326">
        <v>0</v>
      </c>
      <c r="H60" s="26">
        <v>7.43273375947674</v>
      </c>
      <c r="I60" s="26">
        <v>0</v>
      </c>
      <c r="J60" s="26">
        <v>0</v>
      </c>
      <c r="K60" s="26">
        <v>15.047776690993899</v>
      </c>
      <c r="L60" s="323">
        <v>33</v>
      </c>
    </row>
    <row r="61" spans="1:12" ht="15" customHeight="1" x14ac:dyDescent="0.2">
      <c r="A61" s="24" t="s">
        <v>212</v>
      </c>
      <c r="B61" s="323">
        <v>70</v>
      </c>
      <c r="C61" s="25">
        <v>90</v>
      </c>
      <c r="D61" s="25">
        <v>91</v>
      </c>
      <c r="E61" s="25">
        <v>204</v>
      </c>
      <c r="F61" s="25">
        <v>250</v>
      </c>
      <c r="G61" s="326">
        <v>14.9965186653098</v>
      </c>
      <c r="H61" s="26">
        <v>19.1185904925374</v>
      </c>
      <c r="I61" s="26">
        <v>19.201228878648202</v>
      </c>
      <c r="J61" s="26">
        <v>42.701855228151402</v>
      </c>
      <c r="K61" s="26">
        <v>51.997969999251197</v>
      </c>
      <c r="L61" s="323">
        <v>4</v>
      </c>
    </row>
    <row r="62" spans="1:12" ht="15" customHeight="1" x14ac:dyDescent="0.2">
      <c r="A62" s="24" t="s">
        <v>213</v>
      </c>
      <c r="B62" s="323">
        <v>9</v>
      </c>
      <c r="C62" s="25">
        <v>6</v>
      </c>
      <c r="D62" s="25">
        <v>6</v>
      </c>
      <c r="E62" s="25">
        <v>7</v>
      </c>
      <c r="F62" s="25">
        <v>8</v>
      </c>
      <c r="G62" s="326">
        <v>16.888405171605001</v>
      </c>
      <c r="H62" s="26">
        <v>11.3503083500435</v>
      </c>
      <c r="I62" s="26">
        <v>11.3543894177091</v>
      </c>
      <c r="J62" s="26">
        <v>13.318872842818299</v>
      </c>
      <c r="K62" s="26">
        <v>15.280881706874499</v>
      </c>
      <c r="L62" s="323">
        <v>32</v>
      </c>
    </row>
    <row r="63" spans="1:12" ht="15" customHeight="1" x14ac:dyDescent="0.2">
      <c r="A63" s="24" t="s">
        <v>214</v>
      </c>
      <c r="B63" s="323">
        <v>67</v>
      </c>
      <c r="C63" s="25">
        <v>101</v>
      </c>
      <c r="D63" s="25">
        <v>141</v>
      </c>
      <c r="E63" s="25">
        <v>187</v>
      </c>
      <c r="F63" s="25">
        <v>120</v>
      </c>
      <c r="G63" s="326">
        <v>7.8929573615375004</v>
      </c>
      <c r="H63" s="26">
        <v>11.9016195629631</v>
      </c>
      <c r="I63" s="26">
        <v>16.623163494118199</v>
      </c>
      <c r="J63" s="26">
        <v>22.1508079122212</v>
      </c>
      <c r="K63" s="26">
        <v>14.2612833491198</v>
      </c>
      <c r="L63" s="323">
        <v>36</v>
      </c>
    </row>
    <row r="64" spans="1:12" ht="15" customHeight="1" x14ac:dyDescent="0.2">
      <c r="A64" s="24" t="s">
        <v>215</v>
      </c>
      <c r="B64" s="323">
        <v>21</v>
      </c>
      <c r="C64" s="25">
        <v>22</v>
      </c>
      <c r="D64" s="25">
        <v>40</v>
      </c>
      <c r="E64" s="25">
        <v>43</v>
      </c>
      <c r="F64" s="25">
        <v>42</v>
      </c>
      <c r="G64" s="326">
        <v>9.7125546331198098</v>
      </c>
      <c r="H64" s="26">
        <v>10.063261320025401</v>
      </c>
      <c r="I64" s="26">
        <v>18.135243578990298</v>
      </c>
      <c r="J64" s="26">
        <v>19.481431477462699</v>
      </c>
      <c r="K64" s="26">
        <v>18.942981625307802</v>
      </c>
      <c r="L64" s="323">
        <v>24</v>
      </c>
    </row>
    <row r="65" spans="1:12" ht="15" customHeight="1" x14ac:dyDescent="0.2">
      <c r="A65" s="24" t="s">
        <v>216</v>
      </c>
      <c r="B65" s="323">
        <v>8</v>
      </c>
      <c r="C65" s="25">
        <v>10</v>
      </c>
      <c r="D65" s="25">
        <v>17</v>
      </c>
      <c r="E65" s="25">
        <v>44</v>
      </c>
      <c r="F65" s="25">
        <v>58</v>
      </c>
      <c r="G65" s="326">
        <v>10.631087958964001</v>
      </c>
      <c r="H65" s="26">
        <v>13.085066014158</v>
      </c>
      <c r="I65" s="26">
        <v>22.049572627401101</v>
      </c>
      <c r="J65" s="26">
        <v>56.366175170699798</v>
      </c>
      <c r="K65" s="26">
        <v>73.335103491003807</v>
      </c>
      <c r="L65" s="323">
        <v>2</v>
      </c>
    </row>
    <row r="66" spans="1:12" s="23" customFormat="1" ht="24.95" customHeight="1" x14ac:dyDescent="0.25">
      <c r="A66" s="28" t="s">
        <v>217</v>
      </c>
      <c r="L66" s="29"/>
    </row>
    <row r="67" spans="1:12" s="23" customFormat="1" ht="18" customHeight="1" x14ac:dyDescent="0.25">
      <c r="A67" s="30" t="s">
        <v>218</v>
      </c>
      <c r="L67" s="29"/>
    </row>
    <row r="68" spans="1:12" s="23" customFormat="1" ht="18" customHeight="1" x14ac:dyDescent="0.25">
      <c r="A68" s="30" t="s">
        <v>219</v>
      </c>
      <c r="L68" s="29"/>
    </row>
    <row r="69" spans="1:12" s="29" customFormat="1" ht="18" customHeight="1" x14ac:dyDescent="0.25">
      <c r="A69" s="69" t="s">
        <v>220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</row>
    <row r="70" spans="1:12" s="29" customFormat="1" ht="15.75" x14ac:dyDescent="0.25">
      <c r="A70" s="72" t="s">
        <v>221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</row>
    <row r="71" spans="1:12" ht="15.75" x14ac:dyDescent="0.25">
      <c r="A71" s="68" t="s">
        <v>140</v>
      </c>
    </row>
    <row r="72" spans="1:12" ht="15.75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9"/>
    </row>
  </sheetData>
  <sheetProtection algorithmName="SHA-512" hashValue="Uq3uceaID2EAZtJsYDov4XcVoz+3v7wYiC4GR/mI8I+Xyly/OpuwwY8GzbV8B3o3cc99nPf55kx++UwcSH5p2A==" saltValue="5wu4Nnlvad48ZD02tM4KTA==" spinCount="100000" sheet="1" objects="1" scenarios="1"/>
  <hyperlinks>
    <hyperlink ref="A71" location="'Table of Contents'!A1" display="Click here to return to the Table of Contents" xr:uid="{242991C7-7ECF-4843-A0E5-F75A86541CBE}"/>
  </hyperlinks>
  <printOptions horizontalCentered="1"/>
  <pageMargins left="0.25" right="0.25" top="0.3" bottom="0.1" header="0.3" footer="0"/>
  <pageSetup scale="70" orientation="portrait" r:id="rId1"/>
  <tableParts count="1">
    <tablePart r:id="rId2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25CB-D921-4F29-9F27-93BCB4183237}">
  <sheetPr codeName="Sheet58">
    <pageSetUpPr fitToPage="1"/>
  </sheetPr>
  <dimension ref="A1:K74"/>
  <sheetViews>
    <sheetView zoomScaleNormal="100" workbookViewId="0"/>
  </sheetViews>
  <sheetFormatPr defaultRowHeight="12.75" x14ac:dyDescent="0.2"/>
  <cols>
    <col min="1" max="1" width="23.7109375" style="32" customWidth="1"/>
    <col min="2" max="7" width="11.7109375" style="32" customWidth="1"/>
    <col min="8" max="8" width="15.5703125" style="32" customWidth="1"/>
    <col min="9" max="16384" width="9.140625" style="32"/>
  </cols>
  <sheetData>
    <row r="1" spans="1:7" ht="21" x14ac:dyDescent="0.35">
      <c r="A1" s="88" t="s">
        <v>639</v>
      </c>
    </row>
    <row r="2" spans="1:7" ht="35.1" customHeight="1" x14ac:dyDescent="0.2">
      <c r="A2" s="35" t="s">
        <v>499</v>
      </c>
    </row>
    <row r="3" spans="1:7" s="18" customFormat="1" ht="38.1" customHeight="1" thickBot="1" x14ac:dyDescent="0.35">
      <c r="A3" s="37" t="s">
        <v>223</v>
      </c>
      <c r="B3" s="321" t="s">
        <v>224</v>
      </c>
      <c r="C3" s="17" t="s">
        <v>225</v>
      </c>
      <c r="D3" s="324" t="s">
        <v>226</v>
      </c>
      <c r="E3" s="17" t="s">
        <v>227</v>
      </c>
      <c r="F3" s="324" t="s">
        <v>228</v>
      </c>
      <c r="G3" s="17" t="s">
        <v>229</v>
      </c>
    </row>
    <row r="4" spans="1:7" ht="18" customHeight="1" x14ac:dyDescent="0.2">
      <c r="A4" s="19" t="s">
        <v>154</v>
      </c>
      <c r="B4" s="322">
        <v>3868</v>
      </c>
      <c r="C4" s="21">
        <v>19.327328040291601</v>
      </c>
      <c r="D4" s="322">
        <v>6606</v>
      </c>
      <c r="E4" s="21">
        <v>33.415437036534797</v>
      </c>
      <c r="F4" s="322">
        <v>10491</v>
      </c>
      <c r="G4" s="21">
        <v>26.3709454168687</v>
      </c>
    </row>
    <row r="5" spans="1:7" ht="15" customHeight="1" x14ac:dyDescent="0.2">
      <c r="A5" s="24" t="s">
        <v>156</v>
      </c>
      <c r="B5" s="323">
        <v>96</v>
      </c>
      <c r="C5" s="26">
        <v>11.255754286163301</v>
      </c>
      <c r="D5" s="323">
        <v>161</v>
      </c>
      <c r="E5" s="26">
        <v>19.6591298159871</v>
      </c>
      <c r="F5" s="323">
        <v>258</v>
      </c>
      <c r="G5" s="26">
        <v>15.4319603075626</v>
      </c>
    </row>
    <row r="6" spans="1:7" ht="16.5" customHeight="1" x14ac:dyDescent="0.2">
      <c r="A6" s="80" t="s">
        <v>612</v>
      </c>
      <c r="B6" s="323">
        <v>6</v>
      </c>
      <c r="C6" s="26">
        <v>9.5695120138379703</v>
      </c>
      <c r="D6" s="323">
        <v>12</v>
      </c>
      <c r="E6" s="26">
        <v>20.0147497550239</v>
      </c>
      <c r="F6" s="323">
        <v>18</v>
      </c>
      <c r="G6" s="26">
        <v>14.6753201337101</v>
      </c>
    </row>
    <row r="7" spans="1:7" ht="15" customHeight="1" x14ac:dyDescent="0.2">
      <c r="A7" s="24" t="s">
        <v>158</v>
      </c>
      <c r="B7" s="323">
        <v>0</v>
      </c>
      <c r="C7" s="26">
        <v>0</v>
      </c>
      <c r="D7" s="323">
        <v>0</v>
      </c>
      <c r="E7" s="26">
        <v>0</v>
      </c>
      <c r="F7" s="323">
        <v>0</v>
      </c>
      <c r="G7" s="26">
        <v>0</v>
      </c>
    </row>
    <row r="8" spans="1:7" ht="15" customHeight="1" x14ac:dyDescent="0.2">
      <c r="A8" s="24" t="s">
        <v>159</v>
      </c>
      <c r="B8" s="323">
        <v>0</v>
      </c>
      <c r="C8" s="26">
        <v>0</v>
      </c>
      <c r="D8" s="323">
        <v>0</v>
      </c>
      <c r="E8" s="26">
        <v>0</v>
      </c>
      <c r="F8" s="323">
        <v>0</v>
      </c>
      <c r="G8" s="26">
        <v>0</v>
      </c>
    </row>
    <row r="9" spans="1:7" ht="15" customHeight="1" x14ac:dyDescent="0.2">
      <c r="A9" s="24" t="s">
        <v>160</v>
      </c>
      <c r="B9" s="323">
        <v>41</v>
      </c>
      <c r="C9" s="26">
        <v>38.866988241542302</v>
      </c>
      <c r="D9" s="323">
        <v>32</v>
      </c>
      <c r="E9" s="26">
        <v>31.722736301235699</v>
      </c>
      <c r="F9" s="323">
        <v>73</v>
      </c>
      <c r="G9" s="26">
        <v>35.374729843672803</v>
      </c>
    </row>
    <row r="10" spans="1:7" ht="15" customHeight="1" x14ac:dyDescent="0.2">
      <c r="A10" s="24" t="s">
        <v>161</v>
      </c>
      <c r="B10" s="323" t="s">
        <v>230</v>
      </c>
      <c r="C10" s="26" t="s">
        <v>230</v>
      </c>
      <c r="D10" s="323" t="s">
        <v>230</v>
      </c>
      <c r="E10" s="26" t="s">
        <v>230</v>
      </c>
      <c r="F10" s="323">
        <v>5</v>
      </c>
      <c r="G10" s="26">
        <v>11.290249740324199</v>
      </c>
    </row>
    <row r="11" spans="1:7" ht="15" customHeight="1" x14ac:dyDescent="0.2">
      <c r="A11" s="24" t="s">
        <v>162</v>
      </c>
      <c r="B11" s="323" t="s">
        <v>230</v>
      </c>
      <c r="C11" s="26" t="s">
        <v>230</v>
      </c>
      <c r="D11" s="323" t="s">
        <v>230</v>
      </c>
      <c r="E11" s="26" t="s">
        <v>230</v>
      </c>
      <c r="F11" s="323">
        <v>1</v>
      </c>
      <c r="G11" s="26">
        <v>4.5300113250283101</v>
      </c>
    </row>
    <row r="12" spans="1:7" ht="15" customHeight="1" x14ac:dyDescent="0.2">
      <c r="A12" s="27" t="s">
        <v>163</v>
      </c>
      <c r="B12" s="323">
        <v>50</v>
      </c>
      <c r="C12" s="26">
        <v>8.4729359250046699</v>
      </c>
      <c r="D12" s="323">
        <v>83</v>
      </c>
      <c r="E12" s="26">
        <v>14.829749729645901</v>
      </c>
      <c r="F12" s="323">
        <v>133</v>
      </c>
      <c r="G12" s="26">
        <v>11.5672290833188</v>
      </c>
    </row>
    <row r="13" spans="1:7" ht="15" customHeight="1" x14ac:dyDescent="0.2">
      <c r="A13" s="24" t="s">
        <v>164</v>
      </c>
      <c r="B13" s="323" t="s">
        <v>230</v>
      </c>
      <c r="C13" s="26" t="s">
        <v>230</v>
      </c>
      <c r="D13" s="323" t="s">
        <v>230</v>
      </c>
      <c r="E13" s="26" t="s">
        <v>230</v>
      </c>
      <c r="F13" s="323">
        <v>5</v>
      </c>
      <c r="G13" s="26">
        <v>18.387084911558201</v>
      </c>
    </row>
    <row r="14" spans="1:7" ht="15" customHeight="1" x14ac:dyDescent="0.2">
      <c r="A14" s="24" t="s">
        <v>165</v>
      </c>
      <c r="B14" s="323">
        <v>6</v>
      </c>
      <c r="C14" s="26">
        <v>6.2153617896795401</v>
      </c>
      <c r="D14" s="323">
        <v>6</v>
      </c>
      <c r="E14" s="26">
        <v>6.2842365196150602</v>
      </c>
      <c r="F14" s="323">
        <v>12</v>
      </c>
      <c r="G14" s="26">
        <v>6.2496093994125204</v>
      </c>
    </row>
    <row r="15" spans="1:7" ht="15" customHeight="1" x14ac:dyDescent="0.2">
      <c r="A15" s="24" t="s">
        <v>166</v>
      </c>
      <c r="B15" s="323">
        <v>188</v>
      </c>
      <c r="C15" s="26">
        <v>36.583532372467403</v>
      </c>
      <c r="D15" s="323">
        <v>154</v>
      </c>
      <c r="E15" s="26">
        <v>30.050798755957501</v>
      </c>
      <c r="F15" s="323">
        <v>342</v>
      </c>
      <c r="G15" s="26">
        <v>33.321706461098302</v>
      </c>
    </row>
    <row r="16" spans="1:7" ht="15" customHeight="1" x14ac:dyDescent="0.2">
      <c r="A16" s="24" t="s">
        <v>167</v>
      </c>
      <c r="B16" s="323" t="s">
        <v>230</v>
      </c>
      <c r="C16" s="26" t="s">
        <v>230</v>
      </c>
      <c r="D16" s="323" t="s">
        <v>230</v>
      </c>
      <c r="E16" s="26" t="s">
        <v>230</v>
      </c>
      <c r="F16" s="323">
        <v>2</v>
      </c>
      <c r="G16" s="26">
        <v>6.7780526654692101</v>
      </c>
    </row>
    <row r="17" spans="1:7" ht="15" customHeight="1" x14ac:dyDescent="0.2">
      <c r="A17" s="27" t="s">
        <v>168</v>
      </c>
      <c r="B17" s="323">
        <v>6</v>
      </c>
      <c r="C17" s="26">
        <v>9.1055584807664598</v>
      </c>
      <c r="D17" s="323">
        <v>9</v>
      </c>
      <c r="E17" s="26">
        <v>13.470597028168701</v>
      </c>
      <c r="F17" s="323">
        <v>15</v>
      </c>
      <c r="G17" s="26">
        <v>11.3031814688108</v>
      </c>
    </row>
    <row r="18" spans="1:7" ht="15" customHeight="1" x14ac:dyDescent="0.2">
      <c r="A18" s="24" t="s">
        <v>169</v>
      </c>
      <c r="B18" s="323">
        <v>15</v>
      </c>
      <c r="C18" s="26">
        <v>16.041970413105201</v>
      </c>
      <c r="D18" s="323">
        <v>19</v>
      </c>
      <c r="E18" s="26">
        <v>20.087692931172</v>
      </c>
      <c r="F18" s="323">
        <v>34</v>
      </c>
      <c r="G18" s="26">
        <v>18.076452761975801</v>
      </c>
    </row>
    <row r="19" spans="1:7" ht="15" customHeight="1" x14ac:dyDescent="0.2">
      <c r="A19" s="24" t="s">
        <v>170</v>
      </c>
      <c r="B19" s="323" t="s">
        <v>230</v>
      </c>
      <c r="C19" s="26" t="s">
        <v>230</v>
      </c>
      <c r="D19" s="323" t="s">
        <v>230</v>
      </c>
      <c r="E19" s="26" t="s">
        <v>230</v>
      </c>
      <c r="F19" s="323">
        <v>1</v>
      </c>
      <c r="G19" s="26">
        <v>5.4262303977426898</v>
      </c>
    </row>
    <row r="20" spans="1:7" ht="15" customHeight="1" x14ac:dyDescent="0.2">
      <c r="A20" s="24" t="s">
        <v>171</v>
      </c>
      <c r="B20" s="323">
        <v>325</v>
      </c>
      <c r="C20" s="26">
        <v>72.415932230531894</v>
      </c>
      <c r="D20" s="323">
        <v>444</v>
      </c>
      <c r="E20" s="26">
        <v>95.652809508441294</v>
      </c>
      <c r="F20" s="323">
        <v>771</v>
      </c>
      <c r="G20" s="26">
        <v>84.449190832169606</v>
      </c>
    </row>
    <row r="21" spans="1:7" ht="15" customHeight="1" x14ac:dyDescent="0.2">
      <c r="A21" s="24" t="s">
        <v>172</v>
      </c>
      <c r="B21" s="323">
        <v>14</v>
      </c>
      <c r="C21" s="26">
        <v>19.8489782823717</v>
      </c>
      <c r="D21" s="323">
        <v>24</v>
      </c>
      <c r="E21" s="26">
        <v>28.499365111648501</v>
      </c>
      <c r="F21" s="323">
        <v>38</v>
      </c>
      <c r="G21" s="26">
        <v>24.5565284823419</v>
      </c>
    </row>
    <row r="22" spans="1:7" ht="15" customHeight="1" x14ac:dyDescent="0.2">
      <c r="A22" s="24" t="s">
        <v>173</v>
      </c>
      <c r="B22" s="323">
        <v>8</v>
      </c>
      <c r="C22" s="26">
        <v>25.195027117395099</v>
      </c>
      <c r="D22" s="323">
        <v>5</v>
      </c>
      <c r="E22" s="26">
        <v>15.615873320819601</v>
      </c>
      <c r="F22" s="323">
        <v>13</v>
      </c>
      <c r="G22" s="26">
        <v>20.3854416584341</v>
      </c>
    </row>
    <row r="23" spans="1:7" ht="15" customHeight="1" x14ac:dyDescent="0.2">
      <c r="A23" s="24" t="s">
        <v>174</v>
      </c>
      <c r="B23" s="323" t="s">
        <v>230</v>
      </c>
      <c r="C23" s="26" t="s">
        <v>230</v>
      </c>
      <c r="D23" s="323" t="s">
        <v>230</v>
      </c>
      <c r="E23" s="26" t="s">
        <v>230</v>
      </c>
      <c r="F23" s="323">
        <v>5</v>
      </c>
      <c r="G23" s="26">
        <v>17.317816569686901</v>
      </c>
    </row>
    <row r="24" spans="1:7" ht="15" customHeight="1" x14ac:dyDescent="0.2">
      <c r="A24" s="24" t="s">
        <v>175</v>
      </c>
      <c r="B24" s="323">
        <v>911</v>
      </c>
      <c r="C24" s="26">
        <v>17.685484691668801</v>
      </c>
      <c r="D24" s="323">
        <v>2210</v>
      </c>
      <c r="E24" s="26">
        <v>44.019729979402101</v>
      </c>
      <c r="F24" s="323">
        <v>3122</v>
      </c>
      <c r="G24" s="26">
        <v>30.6933240447194</v>
      </c>
    </row>
    <row r="25" spans="1:7" ht="16.5" customHeight="1" x14ac:dyDescent="0.2">
      <c r="A25" s="80" t="s">
        <v>613</v>
      </c>
      <c r="B25" s="323">
        <v>81</v>
      </c>
      <c r="C25" s="26">
        <v>33.640088024713897</v>
      </c>
      <c r="D25" s="323">
        <v>135</v>
      </c>
      <c r="E25" s="26">
        <v>58.348147556374599</v>
      </c>
      <c r="F25" s="323">
        <v>217</v>
      </c>
      <c r="G25" s="26">
        <v>45.959584570199198</v>
      </c>
    </row>
    <row r="26" spans="1:7" ht="16.5" customHeight="1" x14ac:dyDescent="0.2">
      <c r="A26" s="80" t="s">
        <v>614</v>
      </c>
      <c r="B26" s="323">
        <v>4</v>
      </c>
      <c r="C26" s="26">
        <v>5.3898043819466803</v>
      </c>
      <c r="D26" s="323">
        <v>17</v>
      </c>
      <c r="E26" s="26">
        <v>24.076432088135</v>
      </c>
      <c r="F26" s="323">
        <v>21</v>
      </c>
      <c r="G26" s="26">
        <v>14.5004927373492</v>
      </c>
    </row>
    <row r="27" spans="1:7" ht="15" customHeight="1" x14ac:dyDescent="0.2">
      <c r="A27" s="24" t="s">
        <v>178</v>
      </c>
      <c r="B27" s="323">
        <v>45</v>
      </c>
      <c r="C27" s="26">
        <v>54.808254885198103</v>
      </c>
      <c r="D27" s="323">
        <v>32</v>
      </c>
      <c r="E27" s="26">
        <v>41.726659818996303</v>
      </c>
      <c r="F27" s="323">
        <v>77</v>
      </c>
      <c r="G27" s="26">
        <v>48.490497122057597</v>
      </c>
    </row>
    <row r="28" spans="1:7" ht="15" customHeight="1" x14ac:dyDescent="0.2">
      <c r="A28" s="24" t="s">
        <v>179</v>
      </c>
      <c r="B28" s="323">
        <v>3</v>
      </c>
      <c r="C28" s="26">
        <v>2.2961474818701899</v>
      </c>
      <c r="D28" s="323">
        <v>13</v>
      </c>
      <c r="E28" s="26">
        <v>10.132314659967999</v>
      </c>
      <c r="F28" s="323">
        <v>16</v>
      </c>
      <c r="G28" s="26">
        <v>6.1786558334234503</v>
      </c>
    </row>
    <row r="29" spans="1:7" ht="15" customHeight="1" x14ac:dyDescent="0.2">
      <c r="A29" s="24" t="s">
        <v>180</v>
      </c>
      <c r="B29" s="323" t="s">
        <v>230</v>
      </c>
      <c r="C29" s="26" t="s">
        <v>230</v>
      </c>
      <c r="D29" s="323" t="s">
        <v>230</v>
      </c>
      <c r="E29" s="26" t="s">
        <v>230</v>
      </c>
      <c r="F29" s="323">
        <v>2</v>
      </c>
      <c r="G29" s="26">
        <v>11.249859376757801</v>
      </c>
    </row>
    <row r="30" spans="1:7" ht="15" customHeight="1" x14ac:dyDescent="0.2">
      <c r="A30" s="24" t="s">
        <v>181</v>
      </c>
      <c r="B30" s="323">
        <v>9</v>
      </c>
      <c r="C30" s="26">
        <v>20.480681228980899</v>
      </c>
      <c r="D30" s="323">
        <v>8</v>
      </c>
      <c r="E30" s="26">
        <v>18.3708925729815</v>
      </c>
      <c r="F30" s="323">
        <v>17</v>
      </c>
      <c r="G30" s="26">
        <v>19.430570001485801</v>
      </c>
    </row>
    <row r="31" spans="1:7" ht="15" customHeight="1" x14ac:dyDescent="0.2">
      <c r="A31" s="24" t="s">
        <v>182</v>
      </c>
      <c r="B31" s="323">
        <v>78</v>
      </c>
      <c r="C31" s="26">
        <v>55.212697222632201</v>
      </c>
      <c r="D31" s="323">
        <v>100</v>
      </c>
      <c r="E31" s="26">
        <v>69.691681575250698</v>
      </c>
      <c r="F31" s="323">
        <v>178</v>
      </c>
      <c r="G31" s="26">
        <v>62.508559809805597</v>
      </c>
    </row>
    <row r="32" spans="1:7" ht="15" customHeight="1" x14ac:dyDescent="0.2">
      <c r="A32" s="24" t="s">
        <v>183</v>
      </c>
      <c r="B32" s="323">
        <v>0</v>
      </c>
      <c r="C32" s="26">
        <v>0</v>
      </c>
      <c r="D32" s="323">
        <v>0</v>
      </c>
      <c r="E32" s="26">
        <v>0</v>
      </c>
      <c r="F32" s="323">
        <v>0</v>
      </c>
      <c r="G32" s="26">
        <v>0</v>
      </c>
    </row>
    <row r="33" spans="1:7" ht="15" customHeight="1" x14ac:dyDescent="0.2">
      <c r="A33" s="24" t="s">
        <v>184</v>
      </c>
      <c r="B33" s="323">
        <v>0</v>
      </c>
      <c r="C33" s="26">
        <v>0</v>
      </c>
      <c r="D33" s="323">
        <v>0</v>
      </c>
      <c r="E33" s="26">
        <v>0</v>
      </c>
      <c r="F33" s="323">
        <v>0</v>
      </c>
      <c r="G33" s="26">
        <v>0</v>
      </c>
    </row>
    <row r="34" spans="1:7" ht="15" customHeight="1" x14ac:dyDescent="0.2">
      <c r="A34" s="24" t="s">
        <v>185</v>
      </c>
      <c r="B34" s="323">
        <v>20</v>
      </c>
      <c r="C34" s="26">
        <v>9.2249314489175092</v>
      </c>
      <c r="D34" s="323">
        <v>57</v>
      </c>
      <c r="E34" s="26">
        <v>25.3913134488715</v>
      </c>
      <c r="F34" s="323">
        <v>77</v>
      </c>
      <c r="G34" s="26">
        <v>17.448843164359001</v>
      </c>
    </row>
    <row r="35" spans="1:7" ht="15" customHeight="1" x14ac:dyDescent="0.2">
      <c r="A35" s="24" t="s">
        <v>186</v>
      </c>
      <c r="B35" s="323">
        <v>4</v>
      </c>
      <c r="C35" s="26">
        <v>5.7432872049218098</v>
      </c>
      <c r="D35" s="323">
        <v>11</v>
      </c>
      <c r="E35" s="26">
        <v>15.9271465014491</v>
      </c>
      <c r="F35" s="323">
        <v>15</v>
      </c>
      <c r="G35" s="26">
        <v>10.813850379566199</v>
      </c>
    </row>
    <row r="36" spans="1:7" ht="15" customHeight="1" x14ac:dyDescent="0.2">
      <c r="A36" s="24" t="s">
        <v>187</v>
      </c>
      <c r="B36" s="323">
        <v>0</v>
      </c>
      <c r="C36" s="26">
        <v>0</v>
      </c>
      <c r="D36" s="323">
        <v>4</v>
      </c>
      <c r="E36" s="26">
        <v>8.2776872374230805</v>
      </c>
      <c r="F36" s="323">
        <v>4</v>
      </c>
      <c r="G36" s="26">
        <v>4.1051324418353996</v>
      </c>
    </row>
    <row r="37" spans="1:7" ht="15" customHeight="1" x14ac:dyDescent="0.2">
      <c r="A37" s="24" t="s">
        <v>188</v>
      </c>
      <c r="B37" s="323">
        <v>133</v>
      </c>
      <c r="C37" s="26">
        <v>8.2694219227640993</v>
      </c>
      <c r="D37" s="323">
        <v>363</v>
      </c>
      <c r="E37" s="26">
        <v>22.938430869490499</v>
      </c>
      <c r="F37" s="323">
        <v>496</v>
      </c>
      <c r="G37" s="26">
        <v>15.544535093041601</v>
      </c>
    </row>
    <row r="38" spans="1:7" ht="15" customHeight="1" x14ac:dyDescent="0.2">
      <c r="A38" s="24" t="s">
        <v>189</v>
      </c>
      <c r="B38" s="323">
        <v>9</v>
      </c>
      <c r="C38" s="26">
        <v>4.42698889795059</v>
      </c>
      <c r="D38" s="323">
        <v>13</v>
      </c>
      <c r="E38" s="26">
        <v>6.6951452141031096</v>
      </c>
      <c r="F38" s="323">
        <v>24</v>
      </c>
      <c r="G38" s="26">
        <v>6.0382067532310701</v>
      </c>
    </row>
    <row r="39" spans="1:7" ht="15" customHeight="1" x14ac:dyDescent="0.2">
      <c r="A39" s="24" t="s">
        <v>190</v>
      </c>
      <c r="B39" s="323">
        <v>0</v>
      </c>
      <c r="C39" s="26">
        <v>0</v>
      </c>
      <c r="D39" s="323">
        <v>0</v>
      </c>
      <c r="E39" s="26">
        <v>0</v>
      </c>
      <c r="F39" s="323">
        <v>0</v>
      </c>
      <c r="G39" s="26">
        <v>0</v>
      </c>
    </row>
    <row r="40" spans="1:7" ht="15" customHeight="1" x14ac:dyDescent="0.2">
      <c r="A40" s="24" t="s">
        <v>191</v>
      </c>
      <c r="B40" s="323">
        <v>210</v>
      </c>
      <c r="C40" s="26">
        <v>16.9822376962126</v>
      </c>
      <c r="D40" s="323">
        <v>301</v>
      </c>
      <c r="E40" s="26">
        <v>24.820385221972199</v>
      </c>
      <c r="F40" s="323">
        <v>512</v>
      </c>
      <c r="G40" s="26">
        <v>20.9039402702569</v>
      </c>
    </row>
    <row r="41" spans="1:7" ht="15" customHeight="1" x14ac:dyDescent="0.2">
      <c r="A41" s="24" t="s">
        <v>192</v>
      </c>
      <c r="B41" s="323">
        <v>169</v>
      </c>
      <c r="C41" s="26">
        <v>21.218144819714801</v>
      </c>
      <c r="D41" s="323">
        <v>193</v>
      </c>
      <c r="E41" s="26">
        <v>25.203920181977502</v>
      </c>
      <c r="F41" s="323">
        <v>362</v>
      </c>
      <c r="G41" s="26">
        <v>23.171826131930899</v>
      </c>
    </row>
    <row r="42" spans="1:7" ht="15" customHeight="1" x14ac:dyDescent="0.2">
      <c r="A42" s="24" t="s">
        <v>193</v>
      </c>
      <c r="B42" s="323">
        <v>2</v>
      </c>
      <c r="C42" s="26">
        <v>6.3294155473372999</v>
      </c>
      <c r="D42" s="323">
        <v>3</v>
      </c>
      <c r="E42" s="26">
        <v>9.6183114573936592</v>
      </c>
      <c r="F42" s="323">
        <v>5</v>
      </c>
      <c r="G42" s="26">
        <v>7.9631782637085902</v>
      </c>
    </row>
    <row r="43" spans="1:7" ht="15" customHeight="1" x14ac:dyDescent="0.2">
      <c r="A43" s="24" t="s">
        <v>194</v>
      </c>
      <c r="B43" s="323">
        <v>475</v>
      </c>
      <c r="C43" s="26">
        <v>43.192998405776699</v>
      </c>
      <c r="D43" s="323">
        <v>600</v>
      </c>
      <c r="E43" s="26">
        <v>55.330303442616099</v>
      </c>
      <c r="F43" s="323">
        <v>1078</v>
      </c>
      <c r="G43" s="26">
        <v>49.356443259320002</v>
      </c>
    </row>
    <row r="44" spans="1:7" ht="15" customHeight="1" x14ac:dyDescent="0.2">
      <c r="A44" s="24" t="s">
        <v>195</v>
      </c>
      <c r="B44" s="323">
        <v>225</v>
      </c>
      <c r="C44" s="26">
        <v>13.5439994129823</v>
      </c>
      <c r="D44" s="323">
        <v>474</v>
      </c>
      <c r="E44" s="26">
        <v>28.0325295837482</v>
      </c>
      <c r="F44" s="323">
        <v>700</v>
      </c>
      <c r="G44" s="26">
        <v>20.882151577571999</v>
      </c>
    </row>
    <row r="45" spans="1:7" ht="15" customHeight="1" x14ac:dyDescent="0.2">
      <c r="A45" s="24" t="s">
        <v>196</v>
      </c>
      <c r="B45" s="323">
        <v>96</v>
      </c>
      <c r="C45" s="26">
        <v>21.8762279148205</v>
      </c>
      <c r="D45" s="323">
        <v>363</v>
      </c>
      <c r="E45" s="26">
        <v>78.731876255681797</v>
      </c>
      <c r="F45" s="323">
        <v>462</v>
      </c>
      <c r="G45" s="26">
        <v>51.339551123413898</v>
      </c>
    </row>
    <row r="46" spans="1:7" ht="15" customHeight="1" x14ac:dyDescent="0.2">
      <c r="A46" s="24" t="s">
        <v>197</v>
      </c>
      <c r="B46" s="323">
        <v>83</v>
      </c>
      <c r="C46" s="26">
        <v>21.284373621791602</v>
      </c>
      <c r="D46" s="323">
        <v>97</v>
      </c>
      <c r="E46" s="26">
        <v>25.122338476239101</v>
      </c>
      <c r="F46" s="323">
        <v>180</v>
      </c>
      <c r="G46" s="26">
        <v>23.193843838426599</v>
      </c>
    </row>
    <row r="47" spans="1:7" ht="15" customHeight="1" x14ac:dyDescent="0.2">
      <c r="A47" s="24" t="s">
        <v>198</v>
      </c>
      <c r="B47" s="323">
        <v>8</v>
      </c>
      <c r="C47" s="26">
        <v>5.8939027494631899</v>
      </c>
      <c r="D47" s="323">
        <v>15</v>
      </c>
      <c r="E47" s="26">
        <v>10.6824285539338</v>
      </c>
      <c r="F47" s="323">
        <v>23</v>
      </c>
      <c r="G47" s="26">
        <v>8.3287766475587404</v>
      </c>
    </row>
    <row r="48" spans="1:7" ht="15" customHeight="1" x14ac:dyDescent="0.2">
      <c r="A48" s="24" t="s">
        <v>199</v>
      </c>
      <c r="B48" s="323">
        <v>24</v>
      </c>
      <c r="C48" s="26">
        <v>6.0910519450168001</v>
      </c>
      <c r="D48" s="323">
        <v>35</v>
      </c>
      <c r="E48" s="26">
        <v>9.1836667374376706</v>
      </c>
      <c r="F48" s="323">
        <v>59</v>
      </c>
      <c r="G48" s="26">
        <v>7.6116067972938799</v>
      </c>
    </row>
    <row r="49" spans="1:7" ht="15" customHeight="1" x14ac:dyDescent="0.2">
      <c r="A49" s="24" t="s">
        <v>200</v>
      </c>
      <c r="B49" s="323">
        <v>15</v>
      </c>
      <c r="C49" s="26">
        <v>6.6699669491588098</v>
      </c>
      <c r="D49" s="323">
        <v>35</v>
      </c>
      <c r="E49" s="26">
        <v>15.4566106176594</v>
      </c>
      <c r="F49" s="323">
        <v>50</v>
      </c>
      <c r="G49" s="26">
        <v>11.078392924008901</v>
      </c>
    </row>
    <row r="50" spans="1:7" ht="15" customHeight="1" x14ac:dyDescent="0.2">
      <c r="A50" s="24" t="s">
        <v>201</v>
      </c>
      <c r="B50" s="323">
        <v>143</v>
      </c>
      <c r="C50" s="26">
        <v>14.6089176278669</v>
      </c>
      <c r="D50" s="323">
        <v>219</v>
      </c>
      <c r="E50" s="26">
        <v>22.2697485130663</v>
      </c>
      <c r="F50" s="323">
        <v>364</v>
      </c>
      <c r="G50" s="26">
        <v>18.550124321506299</v>
      </c>
    </row>
    <row r="51" spans="1:7" ht="15" customHeight="1" x14ac:dyDescent="0.2">
      <c r="A51" s="24" t="s">
        <v>202</v>
      </c>
      <c r="B51" s="323">
        <v>9</v>
      </c>
      <c r="C51" s="26">
        <v>6.6261504835052802</v>
      </c>
      <c r="D51" s="323">
        <v>10</v>
      </c>
      <c r="E51" s="26">
        <v>7.4492595236805697</v>
      </c>
      <c r="F51" s="323">
        <v>20</v>
      </c>
      <c r="G51" s="26">
        <v>7.4055697289931599</v>
      </c>
    </row>
    <row r="52" spans="1:7" ht="15" customHeight="1" x14ac:dyDescent="0.2">
      <c r="A52" s="24" t="s">
        <v>203</v>
      </c>
      <c r="B52" s="323">
        <v>48</v>
      </c>
      <c r="C52" s="26">
        <v>53.9475377909665</v>
      </c>
      <c r="D52" s="323">
        <v>40</v>
      </c>
      <c r="E52" s="26">
        <v>45.0873552703085</v>
      </c>
      <c r="F52" s="323">
        <v>88</v>
      </c>
      <c r="G52" s="26">
        <v>49.523895279472299</v>
      </c>
    </row>
    <row r="53" spans="1:7" ht="15" customHeight="1" x14ac:dyDescent="0.2">
      <c r="A53" s="24" t="s">
        <v>204</v>
      </c>
      <c r="B53" s="323">
        <v>0</v>
      </c>
      <c r="C53" s="26">
        <v>0</v>
      </c>
      <c r="D53" s="323">
        <v>0</v>
      </c>
      <c r="E53" s="26">
        <v>0</v>
      </c>
      <c r="F53" s="323">
        <v>0</v>
      </c>
      <c r="G53" s="26">
        <v>0</v>
      </c>
    </row>
    <row r="54" spans="1:7" ht="15" customHeight="1" x14ac:dyDescent="0.2">
      <c r="A54" s="24" t="s">
        <v>205</v>
      </c>
      <c r="B54" s="323" t="s">
        <v>230</v>
      </c>
      <c r="C54" s="26" t="s">
        <v>230</v>
      </c>
      <c r="D54" s="323" t="s">
        <v>230</v>
      </c>
      <c r="E54" s="26" t="s">
        <v>230</v>
      </c>
      <c r="F54" s="323">
        <v>5</v>
      </c>
      <c r="G54" s="26">
        <v>11.4176105224699</v>
      </c>
    </row>
    <row r="55" spans="1:7" ht="15" customHeight="1" x14ac:dyDescent="0.2">
      <c r="A55" s="24" t="s">
        <v>206</v>
      </c>
      <c r="B55" s="323">
        <v>39</v>
      </c>
      <c r="C55" s="26">
        <v>17.709851237404099</v>
      </c>
      <c r="D55" s="323">
        <v>59</v>
      </c>
      <c r="E55" s="26">
        <v>26.820427156207799</v>
      </c>
      <c r="F55" s="323">
        <v>98</v>
      </c>
      <c r="G55" s="26">
        <v>22.262709053653101</v>
      </c>
    </row>
    <row r="56" spans="1:7" ht="15" customHeight="1" x14ac:dyDescent="0.2">
      <c r="A56" s="24" t="s">
        <v>207</v>
      </c>
      <c r="B56" s="323">
        <v>15</v>
      </c>
      <c r="C56" s="26">
        <v>6.0145345509680403</v>
      </c>
      <c r="D56" s="323">
        <v>20</v>
      </c>
      <c r="E56" s="26">
        <v>8.2734150963418802</v>
      </c>
      <c r="F56" s="323">
        <v>35</v>
      </c>
      <c r="G56" s="26">
        <v>7.1263646988398204</v>
      </c>
    </row>
    <row r="57" spans="1:7" ht="15" customHeight="1" x14ac:dyDescent="0.2">
      <c r="A57" s="24" t="s">
        <v>208</v>
      </c>
      <c r="B57" s="323">
        <v>80</v>
      </c>
      <c r="C57" s="26">
        <v>28.602444492803802</v>
      </c>
      <c r="D57" s="323">
        <v>93</v>
      </c>
      <c r="E57" s="26">
        <v>33.6641071460052</v>
      </c>
      <c r="F57" s="323">
        <v>173</v>
      </c>
      <c r="G57" s="26">
        <v>31.117626426599202</v>
      </c>
    </row>
    <row r="58" spans="1:7" ht="15" customHeight="1" x14ac:dyDescent="0.2">
      <c r="A58" s="24" t="s">
        <v>209</v>
      </c>
      <c r="B58" s="323">
        <v>16</v>
      </c>
      <c r="C58" s="26">
        <v>31.215363938408501</v>
      </c>
      <c r="D58" s="323">
        <v>26</v>
      </c>
      <c r="E58" s="26">
        <v>52.100878439477498</v>
      </c>
      <c r="F58" s="323">
        <v>42</v>
      </c>
      <c r="G58" s="26">
        <v>41.518386714116197</v>
      </c>
    </row>
    <row r="59" spans="1:7" ht="15" customHeight="1" x14ac:dyDescent="0.2">
      <c r="A59" s="24" t="s">
        <v>210</v>
      </c>
      <c r="B59" s="323">
        <v>8</v>
      </c>
      <c r="C59" s="26">
        <v>24.1193265691828</v>
      </c>
      <c r="D59" s="323">
        <v>11</v>
      </c>
      <c r="E59" s="26">
        <v>34.270498451775502</v>
      </c>
      <c r="F59" s="323">
        <v>19</v>
      </c>
      <c r="G59" s="26">
        <v>29.1116354610363</v>
      </c>
    </row>
    <row r="60" spans="1:7" ht="15" customHeight="1" x14ac:dyDescent="0.2">
      <c r="A60" s="24" t="s">
        <v>211</v>
      </c>
      <c r="B60" s="323" t="s">
        <v>230</v>
      </c>
      <c r="C60" s="26" t="s">
        <v>230</v>
      </c>
      <c r="D60" s="323" t="s">
        <v>230</v>
      </c>
      <c r="E60" s="26" t="s">
        <v>230</v>
      </c>
      <c r="F60" s="323">
        <v>2</v>
      </c>
      <c r="G60" s="26">
        <v>15.047776690993899</v>
      </c>
    </row>
    <row r="61" spans="1:7" ht="15" customHeight="1" x14ac:dyDescent="0.2">
      <c r="A61" s="24" t="s">
        <v>212</v>
      </c>
      <c r="B61" s="323">
        <v>126</v>
      </c>
      <c r="C61" s="26">
        <v>52.494903038221601</v>
      </c>
      <c r="D61" s="323">
        <v>124</v>
      </c>
      <c r="E61" s="26">
        <v>51.5025671825953</v>
      </c>
      <c r="F61" s="323">
        <v>250</v>
      </c>
      <c r="G61" s="26">
        <v>51.997969999251303</v>
      </c>
    </row>
    <row r="62" spans="1:7" ht="15" customHeight="1" x14ac:dyDescent="0.2">
      <c r="A62" s="24" t="s">
        <v>213</v>
      </c>
      <c r="B62" s="323">
        <v>1</v>
      </c>
      <c r="C62" s="26">
        <v>3.9839115450029401</v>
      </c>
      <c r="D62" s="323">
        <v>7</v>
      </c>
      <c r="E62" s="26">
        <v>25.686149442479699</v>
      </c>
      <c r="F62" s="323">
        <v>8</v>
      </c>
      <c r="G62" s="26">
        <v>15.280881706874499</v>
      </c>
    </row>
    <row r="63" spans="1:7" ht="15" customHeight="1" x14ac:dyDescent="0.2">
      <c r="A63" s="24" t="s">
        <v>214</v>
      </c>
      <c r="B63" s="323">
        <v>43</v>
      </c>
      <c r="C63" s="26">
        <v>10.137618719235499</v>
      </c>
      <c r="D63" s="323">
        <v>77</v>
      </c>
      <c r="E63" s="26">
        <v>18.453002233721499</v>
      </c>
      <c r="F63" s="323">
        <v>120</v>
      </c>
      <c r="G63" s="26">
        <v>14.2612833491198</v>
      </c>
    </row>
    <row r="64" spans="1:7" ht="15" customHeight="1" x14ac:dyDescent="0.2">
      <c r="A64" s="24" t="s">
        <v>215</v>
      </c>
      <c r="B64" s="323">
        <v>24</v>
      </c>
      <c r="C64" s="26">
        <v>20.9096554802958</v>
      </c>
      <c r="D64" s="323">
        <v>18</v>
      </c>
      <c r="E64" s="26">
        <v>16.832105930342301</v>
      </c>
      <c r="F64" s="323">
        <v>42</v>
      </c>
      <c r="G64" s="26">
        <v>18.942981625307802</v>
      </c>
    </row>
    <row r="65" spans="1:11" ht="15" customHeight="1" x14ac:dyDescent="0.2">
      <c r="A65" s="24" t="s">
        <v>216</v>
      </c>
      <c r="B65" s="323">
        <v>35</v>
      </c>
      <c r="C65" s="26">
        <v>89.228100249055601</v>
      </c>
      <c r="D65" s="323">
        <v>23</v>
      </c>
      <c r="E65" s="26">
        <v>57.696617377894597</v>
      </c>
      <c r="F65" s="323">
        <v>58</v>
      </c>
      <c r="G65" s="26">
        <v>73.335103491003494</v>
      </c>
    </row>
    <row r="66" spans="1:11" s="23" customFormat="1" ht="24.95" customHeight="1" x14ac:dyDescent="0.25">
      <c r="A66" s="28" t="s">
        <v>217</v>
      </c>
    </row>
    <row r="67" spans="1:11" s="23" customFormat="1" ht="15.95" customHeight="1" x14ac:dyDescent="0.25">
      <c r="A67" s="30" t="s">
        <v>231</v>
      </c>
      <c r="H67" s="29"/>
      <c r="I67" s="29"/>
      <c r="J67" s="29"/>
    </row>
    <row r="68" spans="1:11" s="29" customFormat="1" ht="15.95" customHeight="1" x14ac:dyDescent="0.25">
      <c r="A68" s="30" t="s">
        <v>232</v>
      </c>
      <c r="B68" s="23"/>
      <c r="C68" s="23"/>
      <c r="D68" s="23"/>
      <c r="E68" s="23"/>
      <c r="F68" s="23"/>
      <c r="G68" s="23"/>
    </row>
    <row r="69" spans="1:11" s="29" customFormat="1" ht="15.95" customHeight="1" x14ac:dyDescent="0.25">
      <c r="A69" s="30" t="s">
        <v>219</v>
      </c>
      <c r="B69" s="23"/>
      <c r="C69" s="23"/>
      <c r="D69" s="23"/>
      <c r="E69" s="23"/>
      <c r="F69" s="23"/>
      <c r="G69" s="23"/>
    </row>
    <row r="70" spans="1:11" s="29" customFormat="1" ht="15.95" customHeight="1" x14ac:dyDescent="0.25">
      <c r="A70" s="69" t="s">
        <v>233</v>
      </c>
      <c r="B70" s="23"/>
      <c r="C70" s="23"/>
      <c r="D70" s="23"/>
      <c r="E70" s="23"/>
      <c r="F70" s="23"/>
      <c r="G70" s="23"/>
    </row>
    <row r="71" spans="1:11" s="29" customFormat="1" ht="13.5" customHeight="1" x14ac:dyDescent="0.25">
      <c r="A71" s="69" t="s">
        <v>234</v>
      </c>
      <c r="B71" s="23"/>
      <c r="C71" s="23"/>
      <c r="D71" s="23"/>
      <c r="E71" s="23"/>
      <c r="F71" s="23"/>
      <c r="G71" s="23"/>
    </row>
    <row r="72" spans="1:11" s="29" customFormat="1" ht="15.95" customHeight="1" x14ac:dyDescent="0.25">
      <c r="A72" s="69" t="s">
        <v>220</v>
      </c>
      <c r="B72" s="31"/>
      <c r="C72" s="31"/>
      <c r="D72" s="31"/>
      <c r="E72" s="31"/>
      <c r="F72" s="31"/>
      <c r="G72" s="31"/>
    </row>
    <row r="73" spans="1:11" s="29" customFormat="1" ht="13.5" customHeight="1" x14ac:dyDescent="0.25">
      <c r="A73" s="72" t="s">
        <v>221</v>
      </c>
      <c r="B73" s="23"/>
      <c r="C73" s="23"/>
      <c r="D73" s="23"/>
      <c r="E73" s="23"/>
      <c r="F73" s="23"/>
      <c r="G73" s="23"/>
    </row>
    <row r="74" spans="1:11" ht="15.75" x14ac:dyDescent="0.25">
      <c r="A74" s="68" t="s">
        <v>140</v>
      </c>
      <c r="K74" s="34"/>
    </row>
  </sheetData>
  <sheetProtection algorithmName="SHA-512" hashValue="fxrjnbN7mKMUFdKLRObJh3CG+7RXxKDAWPAl5r7n57vRXQ3KNecl7kaw+IrDgcGANjcor0jMfrxOhFMvGKWJjQ==" saltValue="uh0Mv00ZdQj3iS70Fn8VGQ==" spinCount="100000" sheet="1" objects="1" scenarios="1"/>
  <hyperlinks>
    <hyperlink ref="A74" location="'Table of Contents'!A1" display="Click here to return to the Table of Contents" xr:uid="{BB84C186-B8BB-4090-9F70-91EDD578DEAA}"/>
  </hyperlinks>
  <printOptions horizontalCentered="1"/>
  <pageMargins left="0.25" right="0.25" top="0.3" bottom="0.1" header="0.3" footer="0"/>
  <pageSetup scale="67" orientation="portrait" r:id="rId1"/>
  <tableParts count="1">
    <tablePart r:id="rId2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82071-A284-4C28-B1C5-09F97C66FC1D}">
  <sheetPr codeName="Sheet59">
    <pageSetUpPr fitToPage="1"/>
  </sheetPr>
  <dimension ref="A1:L72"/>
  <sheetViews>
    <sheetView zoomScaleNormal="100" workbookViewId="0">
      <selection activeCell="M1" sqref="M1"/>
    </sheetView>
  </sheetViews>
  <sheetFormatPr defaultRowHeight="12.75" x14ac:dyDescent="0.2"/>
  <cols>
    <col min="1" max="1" width="23.7109375" style="32" customWidth="1"/>
    <col min="2" max="11" width="10.7109375" style="32" customWidth="1"/>
    <col min="12" max="16384" width="9.140625" style="32"/>
  </cols>
  <sheetData>
    <row r="1" spans="1:11" s="58" customFormat="1" ht="21" customHeight="1" x14ac:dyDescent="0.25">
      <c r="A1" s="11" t="s">
        <v>640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35.1" customHeight="1" x14ac:dyDescent="0.2">
      <c r="A2" s="11" t="s">
        <v>636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18" customFormat="1" ht="38.1" customHeight="1" thickBot="1" x14ac:dyDescent="0.35">
      <c r="A3" s="37" t="s">
        <v>223</v>
      </c>
      <c r="B3" s="321" t="s">
        <v>143</v>
      </c>
      <c r="C3" s="17" t="s">
        <v>144</v>
      </c>
      <c r="D3" s="17" t="s">
        <v>145</v>
      </c>
      <c r="E3" s="17" t="s">
        <v>146</v>
      </c>
      <c r="F3" s="17" t="s">
        <v>147</v>
      </c>
      <c r="G3" s="324" t="s">
        <v>148</v>
      </c>
      <c r="H3" s="17" t="s">
        <v>149</v>
      </c>
      <c r="I3" s="17" t="s">
        <v>150</v>
      </c>
      <c r="J3" s="17" t="s">
        <v>151</v>
      </c>
      <c r="K3" s="17" t="s">
        <v>152</v>
      </c>
    </row>
    <row r="4" spans="1:11" ht="18" customHeight="1" x14ac:dyDescent="0.2">
      <c r="A4" s="19" t="s">
        <v>154</v>
      </c>
      <c r="B4" s="322">
        <v>1655</v>
      </c>
      <c r="C4" s="20">
        <v>2391</v>
      </c>
      <c r="D4" s="20">
        <v>3007</v>
      </c>
      <c r="E4" s="20">
        <v>4307</v>
      </c>
      <c r="F4" s="20">
        <v>3868</v>
      </c>
      <c r="G4" s="325">
        <v>8.3898399343616106</v>
      </c>
      <c r="H4" s="21">
        <v>12.049085446360699</v>
      </c>
      <c r="I4" s="21">
        <v>15.077379234939</v>
      </c>
      <c r="J4" s="21">
        <v>21.543695159475099</v>
      </c>
      <c r="K4" s="21">
        <v>19.327328040291601</v>
      </c>
    </row>
    <row r="5" spans="1:11" ht="15" customHeight="1" x14ac:dyDescent="0.2">
      <c r="A5" s="24" t="s">
        <v>156</v>
      </c>
      <c r="B5" s="323">
        <v>60</v>
      </c>
      <c r="C5" s="25">
        <v>51</v>
      </c>
      <c r="D5" s="25">
        <v>72</v>
      </c>
      <c r="E5" s="25">
        <v>109</v>
      </c>
      <c r="F5" s="25">
        <v>96</v>
      </c>
      <c r="G5" s="326">
        <v>7.2024080113571101</v>
      </c>
      <c r="H5" s="26">
        <v>6.0701475958842197</v>
      </c>
      <c r="I5" s="26">
        <v>8.5014560135377906</v>
      </c>
      <c r="J5" s="26">
        <v>12.795494180584701</v>
      </c>
      <c r="K5" s="26">
        <v>11.255754286163301</v>
      </c>
    </row>
    <row r="6" spans="1:11" ht="16.5" customHeight="1" x14ac:dyDescent="0.2">
      <c r="A6" s="80" t="s">
        <v>157</v>
      </c>
      <c r="B6" s="323">
        <v>1</v>
      </c>
      <c r="C6" s="25">
        <v>1</v>
      </c>
      <c r="D6" s="25">
        <v>5</v>
      </c>
      <c r="E6" s="25">
        <v>6</v>
      </c>
      <c r="F6" s="25">
        <v>6</v>
      </c>
      <c r="G6" s="326">
        <v>1.62307400784792</v>
      </c>
      <c r="H6" s="26">
        <v>1.61210833538733</v>
      </c>
      <c r="I6" s="26">
        <v>8.0105472717055193</v>
      </c>
      <c r="J6" s="26">
        <v>9.5686957726812594</v>
      </c>
      <c r="K6" s="26">
        <v>9.5695120138379703</v>
      </c>
    </row>
    <row r="7" spans="1:11" ht="15" customHeight="1" x14ac:dyDescent="0.2">
      <c r="A7" s="24" t="s">
        <v>158</v>
      </c>
      <c r="B7" s="323">
        <v>0</v>
      </c>
      <c r="C7" s="25">
        <v>0</v>
      </c>
      <c r="D7" s="25">
        <v>0</v>
      </c>
      <c r="E7" s="25">
        <v>0</v>
      </c>
      <c r="F7" s="25">
        <v>0</v>
      </c>
      <c r="G7" s="326">
        <v>0</v>
      </c>
      <c r="H7" s="26">
        <v>0</v>
      </c>
      <c r="I7" s="26">
        <v>0</v>
      </c>
      <c r="J7" s="26">
        <v>0</v>
      </c>
      <c r="K7" s="26">
        <v>0</v>
      </c>
    </row>
    <row r="8" spans="1:11" ht="15" customHeight="1" x14ac:dyDescent="0.2">
      <c r="A8" s="24" t="s">
        <v>159</v>
      </c>
      <c r="B8" s="323" t="s">
        <v>230</v>
      </c>
      <c r="C8" s="25" t="s">
        <v>230</v>
      </c>
      <c r="D8" s="25" t="s">
        <v>230</v>
      </c>
      <c r="E8" s="25" t="s">
        <v>230</v>
      </c>
      <c r="F8" s="25">
        <v>0</v>
      </c>
      <c r="G8" s="326" t="s">
        <v>230</v>
      </c>
      <c r="H8" s="26" t="s">
        <v>230</v>
      </c>
      <c r="I8" s="26" t="s">
        <v>230</v>
      </c>
      <c r="J8" s="26" t="s">
        <v>230</v>
      </c>
      <c r="K8" s="26">
        <v>0</v>
      </c>
    </row>
    <row r="9" spans="1:11" ht="15" customHeight="1" x14ac:dyDescent="0.2">
      <c r="A9" s="24" t="s">
        <v>160</v>
      </c>
      <c r="B9" s="323">
        <v>3</v>
      </c>
      <c r="C9" s="25">
        <v>9</v>
      </c>
      <c r="D9" s="25">
        <v>15</v>
      </c>
      <c r="E9" s="25">
        <v>35</v>
      </c>
      <c r="F9" s="25">
        <v>41</v>
      </c>
      <c r="G9" s="326">
        <v>2.6139708428264798</v>
      </c>
      <c r="H9" s="26">
        <v>7.8034759012357098</v>
      </c>
      <c r="I9" s="26">
        <v>12.9906753014623</v>
      </c>
      <c r="J9" s="26">
        <v>31.956785799452099</v>
      </c>
      <c r="K9" s="26">
        <v>38.866988241542302</v>
      </c>
    </row>
    <row r="10" spans="1:11" ht="15" customHeight="1" x14ac:dyDescent="0.2">
      <c r="A10" s="24" t="s">
        <v>161</v>
      </c>
      <c r="B10" s="323" t="s">
        <v>230</v>
      </c>
      <c r="C10" s="25" t="s">
        <v>230</v>
      </c>
      <c r="D10" s="25" t="s">
        <v>230</v>
      </c>
      <c r="E10" s="25" t="s">
        <v>230</v>
      </c>
      <c r="F10" s="25" t="s">
        <v>230</v>
      </c>
      <c r="G10" s="326" t="s">
        <v>230</v>
      </c>
      <c r="H10" s="26" t="s">
        <v>230</v>
      </c>
      <c r="I10" s="26" t="s">
        <v>230</v>
      </c>
      <c r="J10" s="26" t="s">
        <v>230</v>
      </c>
      <c r="K10" s="26" t="s">
        <v>230</v>
      </c>
    </row>
    <row r="11" spans="1:11" ht="15" customHeight="1" x14ac:dyDescent="0.2">
      <c r="A11" s="24" t="s">
        <v>162</v>
      </c>
      <c r="B11" s="323" t="s">
        <v>230</v>
      </c>
      <c r="C11" s="25" t="s">
        <v>230</v>
      </c>
      <c r="D11" s="25" t="s">
        <v>230</v>
      </c>
      <c r="E11" s="25" t="s">
        <v>230</v>
      </c>
      <c r="F11" s="25" t="s">
        <v>230</v>
      </c>
      <c r="G11" s="326" t="s">
        <v>230</v>
      </c>
      <c r="H11" s="26" t="s">
        <v>230</v>
      </c>
      <c r="I11" s="26" t="s">
        <v>230</v>
      </c>
      <c r="J11" s="26" t="s">
        <v>230</v>
      </c>
      <c r="K11" s="26" t="s">
        <v>230</v>
      </c>
    </row>
    <row r="12" spans="1:11" ht="15" customHeight="1" x14ac:dyDescent="0.2">
      <c r="A12" s="27" t="s">
        <v>163</v>
      </c>
      <c r="B12" s="323">
        <v>30</v>
      </c>
      <c r="C12" s="25">
        <v>30</v>
      </c>
      <c r="D12" s="25">
        <v>37</v>
      </c>
      <c r="E12" s="25">
        <v>48</v>
      </c>
      <c r="F12" s="25">
        <v>50</v>
      </c>
      <c r="G12" s="326">
        <v>5.1860968110925896</v>
      </c>
      <c r="H12" s="26">
        <v>5.1463405079270199</v>
      </c>
      <c r="I12" s="26">
        <v>6.3088379516184396</v>
      </c>
      <c r="J12" s="26">
        <v>8.1546787497679301</v>
      </c>
      <c r="K12" s="26">
        <v>8.4729359250046699</v>
      </c>
    </row>
    <row r="13" spans="1:11" ht="15" customHeight="1" x14ac:dyDescent="0.2">
      <c r="A13" s="24" t="s">
        <v>164</v>
      </c>
      <c r="B13" s="323" t="s">
        <v>230</v>
      </c>
      <c r="C13" s="25" t="s">
        <v>230</v>
      </c>
      <c r="D13" s="25" t="s">
        <v>230</v>
      </c>
      <c r="E13" s="25">
        <v>0</v>
      </c>
      <c r="F13" s="25" t="s">
        <v>230</v>
      </c>
      <c r="G13" s="326" t="s">
        <v>230</v>
      </c>
      <c r="H13" s="26" t="s">
        <v>230</v>
      </c>
      <c r="I13" s="26" t="s">
        <v>230</v>
      </c>
      <c r="J13" s="26">
        <v>0</v>
      </c>
      <c r="K13" s="26" t="s">
        <v>230</v>
      </c>
    </row>
    <row r="14" spans="1:11" ht="15" customHeight="1" x14ac:dyDescent="0.2">
      <c r="A14" s="24" t="s">
        <v>165</v>
      </c>
      <c r="B14" s="323">
        <v>3</v>
      </c>
      <c r="C14" s="25">
        <v>2</v>
      </c>
      <c r="D14" s="25">
        <v>3</v>
      </c>
      <c r="E14" s="25">
        <v>6</v>
      </c>
      <c r="F14" s="25">
        <v>6</v>
      </c>
      <c r="G14" s="326">
        <v>3.2667101447833198</v>
      </c>
      <c r="H14" s="26">
        <v>2.15249666936564</v>
      </c>
      <c r="I14" s="26">
        <v>3.1891610142248799</v>
      </c>
      <c r="J14" s="26">
        <v>6.3451718942174802</v>
      </c>
      <c r="K14" s="26">
        <v>6.2153617896795401</v>
      </c>
    </row>
    <row r="15" spans="1:11" ht="15" customHeight="1" x14ac:dyDescent="0.2">
      <c r="A15" s="24" t="s">
        <v>166</v>
      </c>
      <c r="B15" s="323">
        <v>237</v>
      </c>
      <c r="C15" s="25">
        <v>290</v>
      </c>
      <c r="D15" s="25">
        <v>248</v>
      </c>
      <c r="E15" s="25">
        <v>233</v>
      </c>
      <c r="F15" s="25">
        <v>188</v>
      </c>
      <c r="G15" s="326">
        <v>47.970950023600203</v>
      </c>
      <c r="H15" s="26">
        <v>58.123087991496902</v>
      </c>
      <c r="I15" s="26">
        <v>49.141129710791098</v>
      </c>
      <c r="J15" s="26">
        <v>45.726768796314303</v>
      </c>
      <c r="K15" s="26">
        <v>36.583532372467403</v>
      </c>
    </row>
    <row r="16" spans="1:11" ht="15" customHeight="1" x14ac:dyDescent="0.2">
      <c r="A16" s="24" t="s">
        <v>167</v>
      </c>
      <c r="B16" s="323" t="s">
        <v>230</v>
      </c>
      <c r="C16" s="25">
        <v>0</v>
      </c>
      <c r="D16" s="25">
        <v>0</v>
      </c>
      <c r="E16" s="25" t="s">
        <v>230</v>
      </c>
      <c r="F16" s="25" t="s">
        <v>230</v>
      </c>
      <c r="G16" s="326" t="s">
        <v>230</v>
      </c>
      <c r="H16" s="26">
        <v>0</v>
      </c>
      <c r="I16" s="26">
        <v>0</v>
      </c>
      <c r="J16" s="26" t="s">
        <v>230</v>
      </c>
      <c r="K16" s="26" t="s">
        <v>230</v>
      </c>
    </row>
    <row r="17" spans="1:11" ht="15" customHeight="1" x14ac:dyDescent="0.2">
      <c r="A17" s="27" t="s">
        <v>168</v>
      </c>
      <c r="B17" s="323">
        <v>1</v>
      </c>
      <c r="C17" s="25">
        <v>1</v>
      </c>
      <c r="D17" s="25">
        <v>6</v>
      </c>
      <c r="E17" s="25">
        <v>7</v>
      </c>
      <c r="F17" s="25">
        <v>6</v>
      </c>
      <c r="G17" s="326">
        <v>1.5037568338463201</v>
      </c>
      <c r="H17" s="26">
        <v>1.5024395039129199</v>
      </c>
      <c r="I17" s="26">
        <v>9.0067689625305505</v>
      </c>
      <c r="J17" s="26">
        <v>10.551839260882501</v>
      </c>
      <c r="K17" s="26">
        <v>9.1055584807664598</v>
      </c>
    </row>
    <row r="18" spans="1:11" ht="15" customHeight="1" x14ac:dyDescent="0.2">
      <c r="A18" s="24" t="s">
        <v>169</v>
      </c>
      <c r="B18" s="323">
        <v>9</v>
      </c>
      <c r="C18" s="25">
        <v>12</v>
      </c>
      <c r="D18" s="25">
        <v>11</v>
      </c>
      <c r="E18" s="25">
        <v>23</v>
      </c>
      <c r="F18" s="25">
        <v>15</v>
      </c>
      <c r="G18" s="326">
        <v>9.8627418689531101</v>
      </c>
      <c r="H18" s="26">
        <v>12.972367461003699</v>
      </c>
      <c r="I18" s="26">
        <v>11.768146028319901</v>
      </c>
      <c r="J18" s="26">
        <v>24.523809617274701</v>
      </c>
      <c r="K18" s="26">
        <v>16.041970413105201</v>
      </c>
    </row>
    <row r="19" spans="1:11" ht="15" customHeight="1" x14ac:dyDescent="0.2">
      <c r="A19" s="24" t="s">
        <v>170</v>
      </c>
      <c r="B19" s="323" t="s">
        <v>230</v>
      </c>
      <c r="C19" s="25">
        <v>0</v>
      </c>
      <c r="D19" s="25">
        <v>0</v>
      </c>
      <c r="E19" s="25">
        <v>0</v>
      </c>
      <c r="F19" s="25" t="s">
        <v>230</v>
      </c>
      <c r="G19" s="326" t="s">
        <v>230</v>
      </c>
      <c r="H19" s="26">
        <v>0</v>
      </c>
      <c r="I19" s="26">
        <v>0</v>
      </c>
      <c r="J19" s="26">
        <v>0</v>
      </c>
      <c r="K19" s="26" t="s">
        <v>230</v>
      </c>
    </row>
    <row r="20" spans="1:11" ht="15" customHeight="1" x14ac:dyDescent="0.2">
      <c r="A20" s="24" t="s">
        <v>171</v>
      </c>
      <c r="B20" s="323">
        <v>216</v>
      </c>
      <c r="C20" s="25">
        <v>201</v>
      </c>
      <c r="D20" s="25">
        <v>292</v>
      </c>
      <c r="E20" s="25">
        <v>360</v>
      </c>
      <c r="F20" s="25">
        <v>325</v>
      </c>
      <c r="G20" s="326">
        <v>49.925307987118302</v>
      </c>
      <c r="H20" s="26">
        <v>45.935281300990098</v>
      </c>
      <c r="I20" s="26">
        <v>66.027043032443402</v>
      </c>
      <c r="J20" s="26">
        <v>80.536863224860298</v>
      </c>
      <c r="K20" s="26">
        <v>72.415932230531894</v>
      </c>
    </row>
    <row r="21" spans="1:11" ht="15" customHeight="1" x14ac:dyDescent="0.2">
      <c r="A21" s="24" t="s">
        <v>172</v>
      </c>
      <c r="B21" s="323">
        <v>13</v>
      </c>
      <c r="C21" s="25">
        <v>18</v>
      </c>
      <c r="D21" s="25">
        <v>14</v>
      </c>
      <c r="E21" s="25">
        <v>31</v>
      </c>
      <c r="F21" s="25">
        <v>14</v>
      </c>
      <c r="G21" s="326">
        <v>19.2399003315576</v>
      </c>
      <c r="H21" s="26">
        <v>26.390424197449899</v>
      </c>
      <c r="I21" s="26">
        <v>20.274732432875901</v>
      </c>
      <c r="J21" s="26">
        <v>44.359608446475903</v>
      </c>
      <c r="K21" s="26">
        <v>19.8489782823717</v>
      </c>
    </row>
    <row r="22" spans="1:11" ht="15" customHeight="1" x14ac:dyDescent="0.2">
      <c r="A22" s="24" t="s">
        <v>173</v>
      </c>
      <c r="B22" s="323">
        <v>0</v>
      </c>
      <c r="C22" s="25">
        <v>0</v>
      </c>
      <c r="D22" s="25">
        <v>3</v>
      </c>
      <c r="E22" s="25">
        <v>5</v>
      </c>
      <c r="F22" s="25">
        <v>8</v>
      </c>
      <c r="G22" s="326">
        <v>0</v>
      </c>
      <c r="H22" s="26">
        <v>0</v>
      </c>
      <c r="I22" s="26">
        <v>9.3677403434113504</v>
      </c>
      <c r="J22" s="26">
        <v>15.7734640322918</v>
      </c>
      <c r="K22" s="26">
        <v>25.195027117395099</v>
      </c>
    </row>
    <row r="23" spans="1:11" ht="15" customHeight="1" x14ac:dyDescent="0.2">
      <c r="A23" s="24" t="s">
        <v>174</v>
      </c>
      <c r="B23" s="323">
        <v>0</v>
      </c>
      <c r="C23" s="25" t="s">
        <v>230</v>
      </c>
      <c r="D23" s="25" t="s">
        <v>230</v>
      </c>
      <c r="E23" s="25" t="s">
        <v>230</v>
      </c>
      <c r="F23" s="25" t="s">
        <v>230</v>
      </c>
      <c r="G23" s="326">
        <v>0</v>
      </c>
      <c r="H23" s="26" t="s">
        <v>230</v>
      </c>
      <c r="I23" s="26" t="s">
        <v>230</v>
      </c>
      <c r="J23" s="26" t="s">
        <v>230</v>
      </c>
      <c r="K23" s="26" t="s">
        <v>230</v>
      </c>
    </row>
    <row r="24" spans="1:11" ht="15" customHeight="1" x14ac:dyDescent="0.2">
      <c r="A24" s="24" t="s">
        <v>175</v>
      </c>
      <c r="B24" s="323">
        <v>425</v>
      </c>
      <c r="C24" s="25">
        <v>742</v>
      </c>
      <c r="D24" s="25">
        <v>801</v>
      </c>
      <c r="E24" s="25">
        <v>1058</v>
      </c>
      <c r="F24" s="25">
        <v>911</v>
      </c>
      <c r="G24" s="326">
        <v>8.2385951721789397</v>
      </c>
      <c r="H24" s="26">
        <v>14.3458694463845</v>
      </c>
      <c r="I24" s="26">
        <v>15.4747956148718</v>
      </c>
      <c r="J24" s="26">
        <v>20.472795253190899</v>
      </c>
      <c r="K24" s="26">
        <v>17.685484691668801</v>
      </c>
    </row>
    <row r="25" spans="1:11" ht="16.5" customHeight="1" x14ac:dyDescent="0.2">
      <c r="A25" s="80" t="s">
        <v>176</v>
      </c>
      <c r="B25" s="323">
        <v>21</v>
      </c>
      <c r="C25" s="25">
        <v>42</v>
      </c>
      <c r="D25" s="25">
        <v>49</v>
      </c>
      <c r="E25" s="25">
        <v>74</v>
      </c>
      <c r="F25" s="25">
        <v>81</v>
      </c>
      <c r="G25" s="326">
        <v>8.6406376660232596</v>
      </c>
      <c r="H25" s="26">
        <v>17.2691746644803</v>
      </c>
      <c r="I25" s="26">
        <v>20.201638438668301</v>
      </c>
      <c r="J25" s="26">
        <v>30.610881686640599</v>
      </c>
      <c r="K25" s="26">
        <v>33.640088024713897</v>
      </c>
    </row>
    <row r="26" spans="1:11" ht="16.5" customHeight="1" x14ac:dyDescent="0.2">
      <c r="A26" s="80" t="s">
        <v>177</v>
      </c>
      <c r="B26" s="323">
        <v>8</v>
      </c>
      <c r="C26" s="25">
        <v>9</v>
      </c>
      <c r="D26" s="25">
        <v>7</v>
      </c>
      <c r="E26" s="25">
        <v>11</v>
      </c>
      <c r="F26" s="25">
        <v>4</v>
      </c>
      <c r="G26" s="326">
        <v>10.9874585745504</v>
      </c>
      <c r="H26" s="26">
        <v>12.201867950321599</v>
      </c>
      <c r="I26" s="26">
        <v>9.4672130105352004</v>
      </c>
      <c r="J26" s="26">
        <v>14.7973314321462</v>
      </c>
      <c r="K26" s="26">
        <v>5.3898043819466803</v>
      </c>
    </row>
    <row r="27" spans="1:11" ht="15" customHeight="1" x14ac:dyDescent="0.2">
      <c r="A27" s="24" t="s">
        <v>178</v>
      </c>
      <c r="B27" s="323">
        <v>51</v>
      </c>
      <c r="C27" s="25">
        <v>63</v>
      </c>
      <c r="D27" s="25">
        <v>93</v>
      </c>
      <c r="E27" s="25">
        <v>97</v>
      </c>
      <c r="F27" s="25">
        <v>45</v>
      </c>
      <c r="G27" s="326">
        <v>63.548307395976501</v>
      </c>
      <c r="H27" s="26">
        <v>77.720875157396804</v>
      </c>
      <c r="I27" s="26">
        <v>113.699943448344</v>
      </c>
      <c r="J27" s="26">
        <v>118.956325853902</v>
      </c>
      <c r="K27" s="26">
        <v>54.808254885198103</v>
      </c>
    </row>
    <row r="28" spans="1:11" ht="15" customHeight="1" x14ac:dyDescent="0.2">
      <c r="A28" s="24" t="s">
        <v>179</v>
      </c>
      <c r="B28" s="323">
        <v>2</v>
      </c>
      <c r="C28" s="25">
        <v>2</v>
      </c>
      <c r="D28" s="25">
        <v>3</v>
      </c>
      <c r="E28" s="25">
        <v>10</v>
      </c>
      <c r="F28" s="25">
        <v>3</v>
      </c>
      <c r="G28" s="326">
        <v>1.50992548607116</v>
      </c>
      <c r="H28" s="26">
        <v>1.5149348967246901</v>
      </c>
      <c r="I28" s="26">
        <v>2.26920968090963</v>
      </c>
      <c r="J28" s="26">
        <v>7.6081731839072004</v>
      </c>
      <c r="K28" s="26">
        <v>2.2961474818701899</v>
      </c>
    </row>
    <row r="29" spans="1:11" ht="15" customHeight="1" x14ac:dyDescent="0.2">
      <c r="A29" s="24" t="s">
        <v>180</v>
      </c>
      <c r="B29" s="323" t="s">
        <v>230</v>
      </c>
      <c r="C29" s="25" t="s">
        <v>230</v>
      </c>
      <c r="D29" s="25" t="s">
        <v>230</v>
      </c>
      <c r="E29" s="25">
        <v>0</v>
      </c>
      <c r="F29" s="25" t="s">
        <v>230</v>
      </c>
      <c r="G29" s="326" t="s">
        <v>230</v>
      </c>
      <c r="H29" s="26" t="s">
        <v>230</v>
      </c>
      <c r="I29" s="26" t="s">
        <v>230</v>
      </c>
      <c r="J29" s="26">
        <v>0</v>
      </c>
      <c r="K29" s="26" t="s">
        <v>230</v>
      </c>
    </row>
    <row r="30" spans="1:11" ht="15" customHeight="1" x14ac:dyDescent="0.2">
      <c r="A30" s="24" t="s">
        <v>181</v>
      </c>
      <c r="B30" s="323">
        <v>0</v>
      </c>
      <c r="C30" s="25">
        <v>0</v>
      </c>
      <c r="D30" s="25">
        <v>2</v>
      </c>
      <c r="E30" s="25">
        <v>1</v>
      </c>
      <c r="F30" s="25">
        <v>9</v>
      </c>
      <c r="G30" s="326">
        <v>0</v>
      </c>
      <c r="H30" s="26">
        <v>0</v>
      </c>
      <c r="I30" s="26">
        <v>4.5094256139762097</v>
      </c>
      <c r="J30" s="26">
        <v>2.2630151630828998</v>
      </c>
      <c r="K30" s="26">
        <v>20.480681228980899</v>
      </c>
    </row>
    <row r="31" spans="1:11" ht="15" customHeight="1" x14ac:dyDescent="0.2">
      <c r="A31" s="24" t="s">
        <v>182</v>
      </c>
      <c r="B31" s="323">
        <v>8</v>
      </c>
      <c r="C31" s="25">
        <v>26</v>
      </c>
      <c r="D31" s="25">
        <v>45</v>
      </c>
      <c r="E31" s="25">
        <v>75</v>
      </c>
      <c r="F31" s="25">
        <v>78</v>
      </c>
      <c r="G31" s="326">
        <v>5.9444044308004296</v>
      </c>
      <c r="H31" s="26">
        <v>19.028259145370299</v>
      </c>
      <c r="I31" s="26">
        <v>32.628510884893501</v>
      </c>
      <c r="J31" s="26">
        <v>53.7105114016098</v>
      </c>
      <c r="K31" s="26">
        <v>55.212697222632201</v>
      </c>
    </row>
    <row r="32" spans="1:11" ht="15" customHeight="1" x14ac:dyDescent="0.2">
      <c r="A32" s="24" t="s">
        <v>183</v>
      </c>
      <c r="B32" s="323" t="s">
        <v>230</v>
      </c>
      <c r="C32" s="25">
        <v>0</v>
      </c>
      <c r="D32" s="25" t="s">
        <v>230</v>
      </c>
      <c r="E32" s="25">
        <v>0</v>
      </c>
      <c r="F32" s="25">
        <v>0</v>
      </c>
      <c r="G32" s="326" t="s">
        <v>230</v>
      </c>
      <c r="H32" s="26">
        <v>0</v>
      </c>
      <c r="I32" s="26" t="s">
        <v>230</v>
      </c>
      <c r="J32" s="26">
        <v>0</v>
      </c>
      <c r="K32" s="26">
        <v>0</v>
      </c>
    </row>
    <row r="33" spans="1:11" ht="15" customHeight="1" x14ac:dyDescent="0.2">
      <c r="A33" s="24" t="s">
        <v>184</v>
      </c>
      <c r="B33" s="323">
        <v>0</v>
      </c>
      <c r="C33" s="25" t="s">
        <v>230</v>
      </c>
      <c r="D33" s="25">
        <v>0</v>
      </c>
      <c r="E33" s="25">
        <v>0</v>
      </c>
      <c r="F33" s="25">
        <v>0</v>
      </c>
      <c r="G33" s="326">
        <v>0</v>
      </c>
      <c r="H33" s="26" t="s">
        <v>230</v>
      </c>
      <c r="I33" s="26">
        <v>0</v>
      </c>
      <c r="J33" s="26">
        <v>0</v>
      </c>
      <c r="K33" s="26">
        <v>0</v>
      </c>
    </row>
    <row r="34" spans="1:11" ht="15" customHeight="1" x14ac:dyDescent="0.2">
      <c r="A34" s="24" t="s">
        <v>185</v>
      </c>
      <c r="B34" s="323">
        <v>11</v>
      </c>
      <c r="C34" s="25">
        <v>12</v>
      </c>
      <c r="D34" s="25">
        <v>19</v>
      </c>
      <c r="E34" s="25">
        <v>36</v>
      </c>
      <c r="F34" s="25">
        <v>20</v>
      </c>
      <c r="G34" s="326">
        <v>5.1160064200016304</v>
      </c>
      <c r="H34" s="26">
        <v>5.5678601777650902</v>
      </c>
      <c r="I34" s="26">
        <v>8.7784943104961304</v>
      </c>
      <c r="J34" s="26">
        <v>16.539963236039199</v>
      </c>
      <c r="K34" s="26">
        <v>9.2249314489175092</v>
      </c>
    </row>
    <row r="35" spans="1:11" ht="15" customHeight="1" x14ac:dyDescent="0.2">
      <c r="A35" s="24" t="s">
        <v>186</v>
      </c>
      <c r="B35" s="323">
        <v>1</v>
      </c>
      <c r="C35" s="25">
        <v>8</v>
      </c>
      <c r="D35" s="25">
        <v>3</v>
      </c>
      <c r="E35" s="25">
        <v>6</v>
      </c>
      <c r="F35" s="25">
        <v>4</v>
      </c>
      <c r="G35" s="326">
        <v>1.4106843242321301</v>
      </c>
      <c r="H35" s="26">
        <v>11.347034786618501</v>
      </c>
      <c r="I35" s="26">
        <v>4.2870429387436904</v>
      </c>
      <c r="J35" s="26">
        <v>8.5889614170174298</v>
      </c>
      <c r="K35" s="26">
        <v>5.7432872049218098</v>
      </c>
    </row>
    <row r="36" spans="1:11" ht="15" customHeight="1" x14ac:dyDescent="0.2">
      <c r="A36" s="24" t="s">
        <v>187</v>
      </c>
      <c r="B36" s="323">
        <v>0</v>
      </c>
      <c r="C36" s="25">
        <v>2</v>
      </c>
      <c r="D36" s="25">
        <v>1</v>
      </c>
      <c r="E36" s="25">
        <v>3</v>
      </c>
      <c r="F36" s="25">
        <v>0</v>
      </c>
      <c r="G36" s="326">
        <v>0</v>
      </c>
      <c r="H36" s="26">
        <v>4.0748210425030296</v>
      </c>
      <c r="I36" s="26">
        <v>2.0324754066683899</v>
      </c>
      <c r="J36" s="26">
        <v>6.0884704438517101</v>
      </c>
      <c r="K36" s="26">
        <v>0</v>
      </c>
    </row>
    <row r="37" spans="1:11" ht="15" customHeight="1" x14ac:dyDescent="0.2">
      <c r="A37" s="24" t="s">
        <v>188</v>
      </c>
      <c r="B37" s="323">
        <v>77</v>
      </c>
      <c r="C37" s="25">
        <v>90</v>
      </c>
      <c r="D37" s="25">
        <v>103</v>
      </c>
      <c r="E37" s="25">
        <v>145</v>
      </c>
      <c r="F37" s="25">
        <v>133</v>
      </c>
      <c r="G37" s="326">
        <v>4.8143132477948196</v>
      </c>
      <c r="H37" s="26">
        <v>5.5938946279490702</v>
      </c>
      <c r="I37" s="26">
        <v>6.3886780217606196</v>
      </c>
      <c r="J37" s="26">
        <v>9.0008821680667594</v>
      </c>
      <c r="K37" s="26">
        <v>8.2694219227640993</v>
      </c>
    </row>
    <row r="38" spans="1:11" ht="15" customHeight="1" x14ac:dyDescent="0.2">
      <c r="A38" s="24" t="s">
        <v>189</v>
      </c>
      <c r="B38" s="323">
        <v>2</v>
      </c>
      <c r="C38" s="25">
        <v>6</v>
      </c>
      <c r="D38" s="25">
        <v>8</v>
      </c>
      <c r="E38" s="25">
        <v>16</v>
      </c>
      <c r="F38" s="25">
        <v>9</v>
      </c>
      <c r="G38" s="326">
        <v>1.0332430917558999</v>
      </c>
      <c r="H38" s="26">
        <v>3.0565326847157999</v>
      </c>
      <c r="I38" s="26">
        <v>4.0078459237780004</v>
      </c>
      <c r="J38" s="26">
        <v>7.94417828857563</v>
      </c>
      <c r="K38" s="26">
        <v>4.42698889795059</v>
      </c>
    </row>
    <row r="39" spans="1:11" ht="15" customHeight="1" x14ac:dyDescent="0.2">
      <c r="A39" s="24" t="s">
        <v>190</v>
      </c>
      <c r="B39" s="323">
        <v>0</v>
      </c>
      <c r="C39" s="25">
        <v>0</v>
      </c>
      <c r="D39" s="25">
        <v>0</v>
      </c>
      <c r="E39" s="25" t="s">
        <v>230</v>
      </c>
      <c r="F39" s="25">
        <v>0</v>
      </c>
      <c r="G39" s="326">
        <v>0</v>
      </c>
      <c r="H39" s="26">
        <v>0</v>
      </c>
      <c r="I39" s="26">
        <v>0</v>
      </c>
      <c r="J39" s="26" t="s">
        <v>230</v>
      </c>
      <c r="K39" s="26">
        <v>0</v>
      </c>
    </row>
    <row r="40" spans="1:11" ht="15" customHeight="1" x14ac:dyDescent="0.2">
      <c r="A40" s="24" t="s">
        <v>191</v>
      </c>
      <c r="B40" s="323">
        <v>53</v>
      </c>
      <c r="C40" s="25">
        <v>72</v>
      </c>
      <c r="D40" s="25">
        <v>110</v>
      </c>
      <c r="E40" s="25">
        <v>191</v>
      </c>
      <c r="F40" s="25">
        <v>210</v>
      </c>
      <c r="G40" s="326">
        <v>4.4652203538287498</v>
      </c>
      <c r="H40" s="26">
        <v>5.9974880883710799</v>
      </c>
      <c r="I40" s="26">
        <v>9.0583514170429194</v>
      </c>
      <c r="J40" s="26">
        <v>15.5997655366491</v>
      </c>
      <c r="K40" s="26">
        <v>16.9822376962126</v>
      </c>
    </row>
    <row r="41" spans="1:11" ht="15" customHeight="1" x14ac:dyDescent="0.2">
      <c r="A41" s="24" t="s">
        <v>192</v>
      </c>
      <c r="B41" s="323">
        <v>32</v>
      </c>
      <c r="C41" s="25">
        <v>76</v>
      </c>
      <c r="D41" s="25">
        <v>90</v>
      </c>
      <c r="E41" s="25">
        <v>180</v>
      </c>
      <c r="F41" s="25">
        <v>169</v>
      </c>
      <c r="G41" s="326">
        <v>4.1902475708714997</v>
      </c>
      <c r="H41" s="26">
        <v>9.8425265541997806</v>
      </c>
      <c r="I41" s="26">
        <v>11.5469726070985</v>
      </c>
      <c r="J41" s="26">
        <v>22.843507102803098</v>
      </c>
      <c r="K41" s="26">
        <v>21.218144819714801</v>
      </c>
    </row>
    <row r="42" spans="1:11" ht="15" customHeight="1" x14ac:dyDescent="0.2">
      <c r="A42" s="24" t="s">
        <v>193</v>
      </c>
      <c r="B42" s="323">
        <v>0</v>
      </c>
      <c r="C42" s="25">
        <v>1</v>
      </c>
      <c r="D42" s="25">
        <v>1</v>
      </c>
      <c r="E42" s="25">
        <v>5</v>
      </c>
      <c r="F42" s="25">
        <v>2</v>
      </c>
      <c r="G42" s="326">
        <v>0</v>
      </c>
      <c r="H42" s="26">
        <v>3.3444055435863098</v>
      </c>
      <c r="I42" s="26">
        <v>3.2678957888484899</v>
      </c>
      <c r="J42" s="26">
        <v>16.010200519981101</v>
      </c>
      <c r="K42" s="26">
        <v>6.3294155473372999</v>
      </c>
    </row>
    <row r="43" spans="1:11" ht="15" customHeight="1" x14ac:dyDescent="0.2">
      <c r="A43" s="24" t="s">
        <v>194</v>
      </c>
      <c r="B43" s="323">
        <v>125</v>
      </c>
      <c r="C43" s="25">
        <v>186</v>
      </c>
      <c r="D43" s="25">
        <v>348</v>
      </c>
      <c r="E43" s="25">
        <v>531</v>
      </c>
      <c r="F43" s="25">
        <v>475</v>
      </c>
      <c r="G43" s="326">
        <v>11.656440246289799</v>
      </c>
      <c r="H43" s="26">
        <v>17.210643636135298</v>
      </c>
      <c r="I43" s="26">
        <v>32.008761487454798</v>
      </c>
      <c r="J43" s="26">
        <v>48.494265352446</v>
      </c>
      <c r="K43" s="26">
        <v>43.192998405776699</v>
      </c>
    </row>
    <row r="44" spans="1:11" ht="15" customHeight="1" x14ac:dyDescent="0.2">
      <c r="A44" s="24" t="s">
        <v>195</v>
      </c>
      <c r="B44" s="323">
        <v>76</v>
      </c>
      <c r="C44" s="25">
        <v>145</v>
      </c>
      <c r="D44" s="25">
        <v>174</v>
      </c>
      <c r="E44" s="25">
        <v>245</v>
      </c>
      <c r="F44" s="25">
        <v>225</v>
      </c>
      <c r="G44" s="326">
        <v>4.6512299567272404</v>
      </c>
      <c r="H44" s="26">
        <v>8.8239335613322698</v>
      </c>
      <c r="I44" s="26">
        <v>10.5127102200567</v>
      </c>
      <c r="J44" s="26">
        <v>14.762672946835</v>
      </c>
      <c r="K44" s="26">
        <v>13.5439994129823</v>
      </c>
    </row>
    <row r="45" spans="1:11" ht="15" customHeight="1" x14ac:dyDescent="0.2">
      <c r="A45" s="24" t="s">
        <v>196</v>
      </c>
      <c r="B45" s="323">
        <v>26</v>
      </c>
      <c r="C45" s="25">
        <v>35</v>
      </c>
      <c r="D45" s="25">
        <v>49</v>
      </c>
      <c r="E45" s="25">
        <v>73</v>
      </c>
      <c r="F45" s="25">
        <v>96</v>
      </c>
      <c r="G45" s="326">
        <v>6.0498932466426103</v>
      </c>
      <c r="H45" s="26">
        <v>8.0892199718618993</v>
      </c>
      <c r="I45" s="26">
        <v>11.2411312518941</v>
      </c>
      <c r="J45" s="26">
        <v>16.679429238778201</v>
      </c>
      <c r="K45" s="26">
        <v>21.8762279148205</v>
      </c>
    </row>
    <row r="46" spans="1:11" ht="15" customHeight="1" x14ac:dyDescent="0.2">
      <c r="A46" s="24" t="s">
        <v>197</v>
      </c>
      <c r="B46" s="323">
        <v>12</v>
      </c>
      <c r="C46" s="25">
        <v>16</v>
      </c>
      <c r="D46" s="25">
        <v>50</v>
      </c>
      <c r="E46" s="25">
        <v>111</v>
      </c>
      <c r="F46" s="25">
        <v>83</v>
      </c>
      <c r="G46" s="326">
        <v>3.2437938237434101</v>
      </c>
      <c r="H46" s="26">
        <v>4.2631017249919303</v>
      </c>
      <c r="I46" s="26">
        <v>13.155625649800999</v>
      </c>
      <c r="J46" s="26">
        <v>28.798979194301801</v>
      </c>
      <c r="K46" s="26">
        <v>21.284373621791602</v>
      </c>
    </row>
    <row r="47" spans="1:11" ht="15" customHeight="1" x14ac:dyDescent="0.2">
      <c r="A47" s="24" t="s">
        <v>198</v>
      </c>
      <c r="B47" s="323">
        <v>8</v>
      </c>
      <c r="C47" s="25">
        <v>5</v>
      </c>
      <c r="D47" s="25">
        <v>5</v>
      </c>
      <c r="E47" s="25">
        <v>4</v>
      </c>
      <c r="F47" s="25">
        <v>8</v>
      </c>
      <c r="G47" s="326">
        <v>5.8814680281093699</v>
      </c>
      <c r="H47" s="26">
        <v>3.67689990606591</v>
      </c>
      <c r="I47" s="26">
        <v>3.6702969154319698</v>
      </c>
      <c r="J47" s="26">
        <v>2.9415319176738799</v>
      </c>
      <c r="K47" s="26">
        <v>5.8939027494631899</v>
      </c>
    </row>
    <row r="48" spans="1:11" ht="15" customHeight="1" x14ac:dyDescent="0.2">
      <c r="A48" s="24" t="s">
        <v>199</v>
      </c>
      <c r="B48" s="323">
        <v>11</v>
      </c>
      <c r="C48" s="25">
        <v>22</v>
      </c>
      <c r="D48" s="25">
        <v>19</v>
      </c>
      <c r="E48" s="25">
        <v>27</v>
      </c>
      <c r="F48" s="25">
        <v>24</v>
      </c>
      <c r="G48" s="326">
        <v>2.80908012919845</v>
      </c>
      <c r="H48" s="26">
        <v>5.6077713019085103</v>
      </c>
      <c r="I48" s="26">
        <v>4.8201060048104996</v>
      </c>
      <c r="J48" s="26">
        <v>6.8493150180407598</v>
      </c>
      <c r="K48" s="26">
        <v>6.0910519450168001</v>
      </c>
    </row>
    <row r="49" spans="1:11" ht="15" customHeight="1" x14ac:dyDescent="0.2">
      <c r="A49" s="24" t="s">
        <v>200</v>
      </c>
      <c r="B49" s="323">
        <v>11</v>
      </c>
      <c r="C49" s="25">
        <v>10</v>
      </c>
      <c r="D49" s="25">
        <v>14</v>
      </c>
      <c r="E49" s="25">
        <v>20</v>
      </c>
      <c r="F49" s="25">
        <v>15</v>
      </c>
      <c r="G49" s="326">
        <v>4.9740265169994302</v>
      </c>
      <c r="H49" s="26">
        <v>4.4883371339136398</v>
      </c>
      <c r="I49" s="26">
        <v>6.2420381921589101</v>
      </c>
      <c r="J49" s="26">
        <v>8.8900627729329305</v>
      </c>
      <c r="K49" s="26">
        <v>6.6699669491588098</v>
      </c>
    </row>
    <row r="50" spans="1:11" ht="15" customHeight="1" x14ac:dyDescent="0.2">
      <c r="A50" s="24" t="s">
        <v>201</v>
      </c>
      <c r="B50" s="323">
        <v>33</v>
      </c>
      <c r="C50" s="25">
        <v>71</v>
      </c>
      <c r="D50" s="25">
        <v>115</v>
      </c>
      <c r="E50" s="25">
        <v>202</v>
      </c>
      <c r="F50" s="25">
        <v>143</v>
      </c>
      <c r="G50" s="326">
        <v>3.4172704884816398</v>
      </c>
      <c r="H50" s="26">
        <v>7.3122588130888504</v>
      </c>
      <c r="I50" s="26">
        <v>11.7688834514375</v>
      </c>
      <c r="J50" s="26">
        <v>20.636784690238098</v>
      </c>
      <c r="K50" s="26">
        <v>14.6089176278669</v>
      </c>
    </row>
    <row r="51" spans="1:11" ht="15" customHeight="1" x14ac:dyDescent="0.2">
      <c r="A51" s="24" t="s">
        <v>202</v>
      </c>
      <c r="B51" s="323">
        <v>5</v>
      </c>
      <c r="C51" s="25">
        <v>0</v>
      </c>
      <c r="D51" s="25">
        <v>12</v>
      </c>
      <c r="E51" s="25">
        <v>16</v>
      </c>
      <c r="F51" s="25">
        <v>9</v>
      </c>
      <c r="G51" s="326">
        <v>3.6339437896750599</v>
      </c>
      <c r="H51" s="26">
        <v>0</v>
      </c>
      <c r="I51" s="26">
        <v>8.7332061509407293</v>
      </c>
      <c r="J51" s="26">
        <v>11.7003270935176</v>
      </c>
      <c r="K51" s="26">
        <v>6.6261504835052802</v>
      </c>
    </row>
    <row r="52" spans="1:11" ht="15" customHeight="1" x14ac:dyDescent="0.2">
      <c r="A52" s="24" t="s">
        <v>203</v>
      </c>
      <c r="B52" s="323">
        <v>5</v>
      </c>
      <c r="C52" s="25">
        <v>9</v>
      </c>
      <c r="D52" s="25">
        <v>13</v>
      </c>
      <c r="E52" s="25">
        <v>39</v>
      </c>
      <c r="F52" s="25">
        <v>48</v>
      </c>
      <c r="G52" s="326">
        <v>5.6026506939225298</v>
      </c>
      <c r="H52" s="26">
        <v>10.0963782704083</v>
      </c>
      <c r="I52" s="26">
        <v>14.6032183018658</v>
      </c>
      <c r="J52" s="26">
        <v>43.927544558326098</v>
      </c>
      <c r="K52" s="26">
        <v>53.9475377909665</v>
      </c>
    </row>
    <row r="53" spans="1:11" ht="15" customHeight="1" x14ac:dyDescent="0.2">
      <c r="A53" s="24" t="s">
        <v>204</v>
      </c>
      <c r="B53" s="323">
        <v>0</v>
      </c>
      <c r="C53" s="25">
        <v>0</v>
      </c>
      <c r="D53" s="25">
        <v>0</v>
      </c>
      <c r="E53" s="25">
        <v>0</v>
      </c>
      <c r="F53" s="25">
        <v>0</v>
      </c>
      <c r="G53" s="326">
        <v>0</v>
      </c>
      <c r="H53" s="26">
        <v>0</v>
      </c>
      <c r="I53" s="26">
        <v>0</v>
      </c>
      <c r="J53" s="26">
        <v>0</v>
      </c>
      <c r="K53" s="26">
        <v>0</v>
      </c>
    </row>
    <row r="54" spans="1:11" ht="15" customHeight="1" x14ac:dyDescent="0.2">
      <c r="A54" s="24" t="s">
        <v>205</v>
      </c>
      <c r="B54" s="323" t="s">
        <v>230</v>
      </c>
      <c r="C54" s="25" t="s">
        <v>230</v>
      </c>
      <c r="D54" s="25" t="s">
        <v>230</v>
      </c>
      <c r="E54" s="25" t="s">
        <v>230</v>
      </c>
      <c r="F54" s="25" t="s">
        <v>230</v>
      </c>
      <c r="G54" s="326" t="s">
        <v>230</v>
      </c>
      <c r="H54" s="26" t="s">
        <v>230</v>
      </c>
      <c r="I54" s="26" t="s">
        <v>230</v>
      </c>
      <c r="J54" s="26" t="s">
        <v>230</v>
      </c>
      <c r="K54" s="26" t="s">
        <v>230</v>
      </c>
    </row>
    <row r="55" spans="1:11" ht="15" customHeight="1" x14ac:dyDescent="0.2">
      <c r="A55" s="24" t="s">
        <v>206</v>
      </c>
      <c r="B55" s="323">
        <v>6</v>
      </c>
      <c r="C55" s="25">
        <v>19</v>
      </c>
      <c r="D55" s="25">
        <v>29</v>
      </c>
      <c r="E55" s="25">
        <v>33</v>
      </c>
      <c r="F55" s="25">
        <v>39</v>
      </c>
      <c r="G55" s="326">
        <v>2.7584858289872201</v>
      </c>
      <c r="H55" s="26">
        <v>8.6762294510814595</v>
      </c>
      <c r="I55" s="26">
        <v>13.184888884677299</v>
      </c>
      <c r="J55" s="26">
        <v>14.99196580109</v>
      </c>
      <c r="K55" s="26">
        <v>17.709851237404099</v>
      </c>
    </row>
    <row r="56" spans="1:11" ht="15" customHeight="1" x14ac:dyDescent="0.2">
      <c r="A56" s="24" t="s">
        <v>207</v>
      </c>
      <c r="B56" s="323">
        <v>4</v>
      </c>
      <c r="C56" s="25">
        <v>11</v>
      </c>
      <c r="D56" s="25">
        <v>5</v>
      </c>
      <c r="E56" s="25">
        <v>12</v>
      </c>
      <c r="F56" s="25">
        <v>15</v>
      </c>
      <c r="G56" s="326">
        <v>1.56458902236479</v>
      </c>
      <c r="H56" s="26">
        <v>4.3099181607021304</v>
      </c>
      <c r="I56" s="26">
        <v>1.9738726290841999</v>
      </c>
      <c r="J56" s="26">
        <v>4.7740383554979999</v>
      </c>
      <c r="K56" s="26">
        <v>6.0145345509680403</v>
      </c>
    </row>
    <row r="57" spans="1:11" ht="15" customHeight="1" x14ac:dyDescent="0.2">
      <c r="A57" s="24" t="s">
        <v>208</v>
      </c>
      <c r="B57" s="323">
        <v>35</v>
      </c>
      <c r="C57" s="25">
        <v>59</v>
      </c>
      <c r="D57" s="25">
        <v>79</v>
      </c>
      <c r="E57" s="25">
        <v>84</v>
      </c>
      <c r="F57" s="25">
        <v>80</v>
      </c>
      <c r="G57" s="326">
        <v>12.822664957561001</v>
      </c>
      <c r="H57" s="26">
        <v>21.421897473325298</v>
      </c>
      <c r="I57" s="26">
        <v>28.485028680158202</v>
      </c>
      <c r="J57" s="26">
        <v>30.1490112434665</v>
      </c>
      <c r="K57" s="26">
        <v>28.602444492803802</v>
      </c>
    </row>
    <row r="58" spans="1:11" ht="15" customHeight="1" x14ac:dyDescent="0.2">
      <c r="A58" s="24" t="s">
        <v>209</v>
      </c>
      <c r="B58" s="323">
        <v>2</v>
      </c>
      <c r="C58" s="25">
        <v>2</v>
      </c>
      <c r="D58" s="25">
        <v>3</v>
      </c>
      <c r="E58" s="25">
        <v>11</v>
      </c>
      <c r="F58" s="25">
        <v>16</v>
      </c>
      <c r="G58" s="326">
        <v>4.0318613950664597</v>
      </c>
      <c r="H58" s="26">
        <v>3.9740158852479999</v>
      </c>
      <c r="I58" s="26">
        <v>5.8523956751116701</v>
      </c>
      <c r="J58" s="26">
        <v>21.006881694999102</v>
      </c>
      <c r="K58" s="26">
        <v>31.215363938408501</v>
      </c>
    </row>
    <row r="59" spans="1:11" ht="15" customHeight="1" x14ac:dyDescent="0.2">
      <c r="A59" s="24" t="s">
        <v>210</v>
      </c>
      <c r="B59" s="323">
        <v>1</v>
      </c>
      <c r="C59" s="25">
        <v>3</v>
      </c>
      <c r="D59" s="25">
        <v>1</v>
      </c>
      <c r="E59" s="25">
        <v>9</v>
      </c>
      <c r="F59" s="25">
        <v>8</v>
      </c>
      <c r="G59" s="326">
        <v>3.09426006377267</v>
      </c>
      <c r="H59" s="26">
        <v>9.26751992467684</v>
      </c>
      <c r="I59" s="26">
        <v>3.0614085240312101</v>
      </c>
      <c r="J59" s="26">
        <v>27.2096610304949</v>
      </c>
      <c r="K59" s="26">
        <v>24.1193265691828</v>
      </c>
    </row>
    <row r="60" spans="1:11" ht="15" customHeight="1" x14ac:dyDescent="0.2">
      <c r="A60" s="24" t="s">
        <v>211</v>
      </c>
      <c r="B60" s="323">
        <v>0</v>
      </c>
      <c r="C60" s="25" t="s">
        <v>230</v>
      </c>
      <c r="D60" s="25">
        <v>0</v>
      </c>
      <c r="E60" s="25">
        <v>0</v>
      </c>
      <c r="F60" s="25" t="s">
        <v>230</v>
      </c>
      <c r="G60" s="326">
        <v>0</v>
      </c>
      <c r="H60" s="26" t="s">
        <v>230</v>
      </c>
      <c r="I60" s="26">
        <v>0</v>
      </c>
      <c r="J60" s="26">
        <v>0</v>
      </c>
      <c r="K60" s="26" t="s">
        <v>230</v>
      </c>
    </row>
    <row r="61" spans="1:11" ht="15" customHeight="1" x14ac:dyDescent="0.2">
      <c r="A61" s="24" t="s">
        <v>212</v>
      </c>
      <c r="B61" s="323">
        <v>19</v>
      </c>
      <c r="C61" s="25">
        <v>35</v>
      </c>
      <c r="D61" s="25">
        <v>36</v>
      </c>
      <c r="E61" s="25">
        <v>91</v>
      </c>
      <c r="F61" s="25">
        <v>126</v>
      </c>
      <c r="G61" s="326">
        <v>8.1560328723035909</v>
      </c>
      <c r="H61" s="26">
        <v>14.914713447935</v>
      </c>
      <c r="I61" s="26">
        <v>15.2379480039322</v>
      </c>
      <c r="J61" s="26">
        <v>38.2019844876409</v>
      </c>
      <c r="K61" s="26">
        <v>52.494903038221601</v>
      </c>
    </row>
    <row r="62" spans="1:11" ht="15" customHeight="1" x14ac:dyDescent="0.2">
      <c r="A62" s="24" t="s">
        <v>213</v>
      </c>
      <c r="B62" s="323">
        <v>4</v>
      </c>
      <c r="C62" s="25">
        <v>3</v>
      </c>
      <c r="D62" s="25">
        <v>4</v>
      </c>
      <c r="E62" s="25">
        <v>6</v>
      </c>
      <c r="F62" s="25">
        <v>1</v>
      </c>
      <c r="G62" s="326">
        <v>15.714622456195499</v>
      </c>
      <c r="H62" s="26">
        <v>11.8249901458415</v>
      </c>
      <c r="I62" s="26">
        <v>15.845349389954</v>
      </c>
      <c r="J62" s="26">
        <v>23.854264168214701</v>
      </c>
      <c r="K62" s="26">
        <v>3.9839115450029401</v>
      </c>
    </row>
    <row r="63" spans="1:11" ht="15" customHeight="1" x14ac:dyDescent="0.2">
      <c r="A63" s="24" t="s">
        <v>214</v>
      </c>
      <c r="B63" s="323">
        <v>20</v>
      </c>
      <c r="C63" s="25">
        <v>30</v>
      </c>
      <c r="D63" s="25">
        <v>43</v>
      </c>
      <c r="E63" s="25">
        <v>60</v>
      </c>
      <c r="F63" s="25">
        <v>43</v>
      </c>
      <c r="G63" s="326">
        <v>4.6933410797497004</v>
      </c>
      <c r="H63" s="26">
        <v>7.03332861300464</v>
      </c>
      <c r="I63" s="26">
        <v>10.0719194527176</v>
      </c>
      <c r="J63" s="26">
        <v>14.109790392448399</v>
      </c>
      <c r="K63" s="26">
        <v>10.137618719235499</v>
      </c>
    </row>
    <row r="64" spans="1:11" ht="15" customHeight="1" x14ac:dyDescent="0.2">
      <c r="A64" s="24" t="s">
        <v>215</v>
      </c>
      <c r="B64" s="323">
        <v>3</v>
      </c>
      <c r="C64" s="25">
        <v>4</v>
      </c>
      <c r="D64" s="25">
        <v>14</v>
      </c>
      <c r="E64" s="25">
        <v>15</v>
      </c>
      <c r="F64" s="25">
        <v>24</v>
      </c>
      <c r="G64" s="326">
        <v>2.6905229226040102</v>
      </c>
      <c r="H64" s="26">
        <v>3.5457004373862202</v>
      </c>
      <c r="I64" s="26">
        <v>12.2551381386778</v>
      </c>
      <c r="J64" s="26">
        <v>13.130160071149399</v>
      </c>
      <c r="K64" s="26">
        <v>20.9096554802958</v>
      </c>
    </row>
    <row r="65" spans="1:12" ht="15" customHeight="1" x14ac:dyDescent="0.2">
      <c r="A65" s="24" t="s">
        <v>216</v>
      </c>
      <c r="B65" s="323">
        <v>4</v>
      </c>
      <c r="C65" s="25">
        <v>8</v>
      </c>
      <c r="D65" s="25">
        <v>9</v>
      </c>
      <c r="E65" s="25">
        <v>24</v>
      </c>
      <c r="F65" s="25">
        <v>35</v>
      </c>
      <c r="G65" s="326">
        <v>10.8437097181433</v>
      </c>
      <c r="H65" s="26">
        <v>21.335492514545798</v>
      </c>
      <c r="I65" s="26">
        <v>23.764025192120201</v>
      </c>
      <c r="J65" s="26">
        <v>62.215097908283902</v>
      </c>
      <c r="K65" s="26">
        <v>89.228100249055601</v>
      </c>
    </row>
    <row r="66" spans="1:12" s="34" customFormat="1" ht="24.95" customHeight="1" x14ac:dyDescent="0.25">
      <c r="A66" s="28" t="s">
        <v>217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</row>
    <row r="67" spans="1:12" s="34" customFormat="1" ht="15.95" customHeight="1" x14ac:dyDescent="0.25">
      <c r="A67" s="30" t="s">
        <v>231</v>
      </c>
      <c r="B67" s="23"/>
      <c r="C67" s="23"/>
      <c r="D67" s="23"/>
      <c r="E67" s="23"/>
      <c r="F67" s="23"/>
      <c r="G67" s="23"/>
      <c r="H67" s="23"/>
      <c r="I67" s="29"/>
      <c r="J67" s="29"/>
      <c r="K67" s="29"/>
    </row>
    <row r="68" spans="1:12" s="34" customFormat="1" ht="18" customHeight="1" x14ac:dyDescent="0.25">
      <c r="A68" s="30" t="s">
        <v>218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spans="1:12" s="34" customFormat="1" ht="18" customHeight="1" x14ac:dyDescent="0.25">
      <c r="A69" s="30" t="s">
        <v>219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1:12" s="29" customFormat="1" ht="18" customHeight="1" x14ac:dyDescent="0.25">
      <c r="A70" s="69" t="s">
        <v>289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</row>
    <row r="71" spans="1:12" s="29" customFormat="1" ht="15.75" x14ac:dyDescent="0.25">
      <c r="A71" s="69" t="s">
        <v>290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1:12" ht="15.75" x14ac:dyDescent="0.25">
      <c r="A72" s="68" t="s">
        <v>140</v>
      </c>
      <c r="L72" s="34"/>
    </row>
  </sheetData>
  <sheetProtection algorithmName="SHA-512" hashValue="3oTpJCQy4ziYTF2npP7CfaYPY+bcnvzAXVacz/OUDmY2eRTqXj5yWzgfKxv/lcXW8U+7azut/yhQ/MW6hKrNiQ==" saltValue="VxnCUfOmVdwaLgqgwykCXA==" spinCount="100000" sheet="1" objects="1" scenarios="1"/>
  <hyperlinks>
    <hyperlink ref="A72" location="'Table of Contents'!A1" display="Click here to return to the Table of Contents" xr:uid="{CC487A78-03D2-4077-A045-D9D1292433B2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DE33-72B7-43CA-B9BC-4ADFAAA0E33B}">
  <sheetPr codeName="Sheet6">
    <pageSetUpPr fitToPage="1"/>
  </sheetPr>
  <dimension ref="A1:P72"/>
  <sheetViews>
    <sheetView zoomScaleNormal="100" workbookViewId="0">
      <selection activeCell="L2" sqref="L2"/>
    </sheetView>
  </sheetViews>
  <sheetFormatPr defaultRowHeight="12.75" x14ac:dyDescent="0.2"/>
  <cols>
    <col min="1" max="1" width="23.7109375" style="32" customWidth="1"/>
    <col min="2" max="11" width="10.7109375" style="32" customWidth="1"/>
    <col min="12" max="16384" width="9.140625" style="32"/>
  </cols>
  <sheetData>
    <row r="1" spans="1:16" s="58" customFormat="1" ht="21" customHeight="1" x14ac:dyDescent="0.25">
      <c r="A1" s="11" t="s">
        <v>291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6" ht="19.5" customHeight="1" x14ac:dyDescent="0.2">
      <c r="A2" s="11" t="s">
        <v>293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6" s="18" customFormat="1" ht="38.1" customHeight="1" x14ac:dyDescent="0.3">
      <c r="A3" s="230" t="s">
        <v>223</v>
      </c>
      <c r="B3" s="16" t="s">
        <v>143</v>
      </c>
      <c r="C3" s="17" t="s">
        <v>144</v>
      </c>
      <c r="D3" s="17" t="s">
        <v>145</v>
      </c>
      <c r="E3" s="17" t="s">
        <v>146</v>
      </c>
      <c r="F3" s="225" t="s">
        <v>147</v>
      </c>
      <c r="G3" s="17" t="s">
        <v>148</v>
      </c>
      <c r="H3" s="17" t="s">
        <v>149</v>
      </c>
      <c r="I3" s="17" t="s">
        <v>150</v>
      </c>
      <c r="J3" s="17" t="s">
        <v>151</v>
      </c>
      <c r="K3" s="17" t="s">
        <v>152</v>
      </c>
      <c r="P3" s="59"/>
    </row>
    <row r="4" spans="1:16" s="23" customFormat="1" ht="18" customHeight="1" x14ac:dyDescent="0.25">
      <c r="A4" s="231" t="s">
        <v>154</v>
      </c>
      <c r="B4" s="226">
        <v>123947</v>
      </c>
      <c r="C4" s="226">
        <v>135166</v>
      </c>
      <c r="D4" s="226">
        <v>142607</v>
      </c>
      <c r="E4" s="226">
        <v>144054</v>
      </c>
      <c r="F4" s="227">
        <v>108487</v>
      </c>
      <c r="G4" s="21">
        <v>628.33564371257899</v>
      </c>
      <c r="H4" s="21">
        <v>681.14875928180504</v>
      </c>
      <c r="I4" s="21">
        <v>715.04483556931996</v>
      </c>
      <c r="J4" s="21">
        <v>720.56082249896201</v>
      </c>
      <c r="K4" s="21">
        <v>542.07958560163195</v>
      </c>
    </row>
    <row r="5" spans="1:16" s="23" customFormat="1" ht="15" customHeight="1" x14ac:dyDescent="0.25">
      <c r="A5" s="232" t="s">
        <v>156</v>
      </c>
      <c r="B5" s="228">
        <v>4768</v>
      </c>
      <c r="C5" s="228">
        <v>5138</v>
      </c>
      <c r="D5" s="228">
        <v>5429</v>
      </c>
      <c r="E5" s="228">
        <v>5376</v>
      </c>
      <c r="F5" s="229">
        <v>4044</v>
      </c>
      <c r="G5" s="26">
        <v>572.35135663584504</v>
      </c>
      <c r="H5" s="26">
        <v>611.53761465986497</v>
      </c>
      <c r="I5" s="26">
        <v>641.03339857634205</v>
      </c>
      <c r="J5" s="26">
        <v>631.08785976902004</v>
      </c>
      <c r="K5" s="26">
        <v>474.14864930462898</v>
      </c>
    </row>
    <row r="6" spans="1:16" s="23" customFormat="1" ht="16.5" customHeight="1" x14ac:dyDescent="0.25">
      <c r="A6" s="233" t="s">
        <v>157</v>
      </c>
      <c r="B6" s="228">
        <v>369</v>
      </c>
      <c r="C6" s="228">
        <v>400</v>
      </c>
      <c r="D6" s="228">
        <v>417</v>
      </c>
      <c r="E6" s="228">
        <v>396</v>
      </c>
      <c r="F6" s="229">
        <v>230</v>
      </c>
      <c r="G6" s="26">
        <v>598.91430889588196</v>
      </c>
      <c r="H6" s="26">
        <v>644.84333415493302</v>
      </c>
      <c r="I6" s="26">
        <v>668.07964246024096</v>
      </c>
      <c r="J6" s="26">
        <v>631.53392099696396</v>
      </c>
      <c r="K6" s="26">
        <v>366.83129386378903</v>
      </c>
    </row>
    <row r="7" spans="1:16" s="23" customFormat="1" ht="15" customHeight="1" x14ac:dyDescent="0.25">
      <c r="A7" s="232" t="s">
        <v>158</v>
      </c>
      <c r="B7" s="228" t="s">
        <v>230</v>
      </c>
      <c r="C7" s="228" t="s">
        <v>230</v>
      </c>
      <c r="D7" s="228" t="s">
        <v>230</v>
      </c>
      <c r="E7" s="228" t="s">
        <v>230</v>
      </c>
      <c r="F7" s="229" t="s">
        <v>230</v>
      </c>
      <c r="G7" s="26" t="s">
        <v>230</v>
      </c>
      <c r="H7" s="26" t="s">
        <v>230</v>
      </c>
      <c r="I7" s="26" t="s">
        <v>230</v>
      </c>
      <c r="J7" s="26" t="s">
        <v>230</v>
      </c>
      <c r="K7" s="26" t="s">
        <v>230</v>
      </c>
    </row>
    <row r="8" spans="1:16" s="23" customFormat="1" ht="15" customHeight="1" x14ac:dyDescent="0.25">
      <c r="A8" s="232" t="s">
        <v>159</v>
      </c>
      <c r="B8" s="228">
        <v>68</v>
      </c>
      <c r="C8" s="228">
        <v>53</v>
      </c>
      <c r="D8" s="228">
        <v>39</v>
      </c>
      <c r="E8" s="228">
        <v>44</v>
      </c>
      <c r="F8" s="229">
        <v>44</v>
      </c>
      <c r="G8" s="26">
        <v>403.70688089895901</v>
      </c>
      <c r="H8" s="26">
        <v>311.47009048747799</v>
      </c>
      <c r="I8" s="26">
        <v>229.69223787022199</v>
      </c>
      <c r="J8" s="26">
        <v>258.16212145034802</v>
      </c>
      <c r="K8" s="26">
        <v>259.56199683897199</v>
      </c>
    </row>
    <row r="9" spans="1:16" s="23" customFormat="1" ht="15" customHeight="1" x14ac:dyDescent="0.25">
      <c r="A9" s="232" t="s">
        <v>160</v>
      </c>
      <c r="B9" s="228">
        <v>894</v>
      </c>
      <c r="C9" s="228">
        <v>830</v>
      </c>
      <c r="D9" s="228">
        <v>898</v>
      </c>
      <c r="E9" s="228">
        <v>925</v>
      </c>
      <c r="F9" s="229">
        <v>752</v>
      </c>
      <c r="G9" s="26">
        <v>778.96331116229101</v>
      </c>
      <c r="H9" s="26">
        <v>719.65388866951605</v>
      </c>
      <c r="I9" s="26">
        <v>777.70842804754204</v>
      </c>
      <c r="J9" s="26">
        <v>844.57219612837798</v>
      </c>
      <c r="K9" s="26">
        <v>712.87744286926295</v>
      </c>
    </row>
    <row r="10" spans="1:16" s="23" customFormat="1" ht="15" customHeight="1" x14ac:dyDescent="0.25">
      <c r="A10" s="232" t="s">
        <v>161</v>
      </c>
      <c r="B10" s="228">
        <v>55</v>
      </c>
      <c r="C10" s="228">
        <v>50</v>
      </c>
      <c r="D10" s="228">
        <v>76</v>
      </c>
      <c r="E10" s="228">
        <v>65</v>
      </c>
      <c r="F10" s="229" t="s">
        <v>230</v>
      </c>
      <c r="G10" s="26">
        <v>245.01069137562399</v>
      </c>
      <c r="H10" s="26">
        <v>222.82632915905299</v>
      </c>
      <c r="I10" s="26">
        <v>339.25542362289099</v>
      </c>
      <c r="J10" s="26">
        <v>290.508829747486</v>
      </c>
      <c r="K10" s="26" t="s">
        <v>230</v>
      </c>
    </row>
    <row r="11" spans="1:16" s="23" customFormat="1" ht="15" customHeight="1" x14ac:dyDescent="0.25">
      <c r="A11" s="232" t="s">
        <v>162</v>
      </c>
      <c r="B11" s="228">
        <v>56</v>
      </c>
      <c r="C11" s="228">
        <v>29</v>
      </c>
      <c r="D11" s="228">
        <v>42</v>
      </c>
      <c r="E11" s="228">
        <v>49</v>
      </c>
      <c r="F11" s="229">
        <v>39</v>
      </c>
      <c r="G11" s="26">
        <v>524.35331233228396</v>
      </c>
      <c r="H11" s="26">
        <v>268.66085939535498</v>
      </c>
      <c r="I11" s="26">
        <v>390.94342335455201</v>
      </c>
      <c r="J11" s="26">
        <v>452.70000990940298</v>
      </c>
      <c r="K11" s="26">
        <v>359.40170077329498</v>
      </c>
    </row>
    <row r="12" spans="1:16" s="23" customFormat="1" ht="15" customHeight="1" x14ac:dyDescent="0.25">
      <c r="A12" s="234" t="s">
        <v>163</v>
      </c>
      <c r="B12" s="228">
        <v>3507</v>
      </c>
      <c r="C12" s="228">
        <v>3795</v>
      </c>
      <c r="D12" s="228">
        <v>3912</v>
      </c>
      <c r="E12" s="228">
        <v>3818</v>
      </c>
      <c r="F12" s="229">
        <v>2891</v>
      </c>
      <c r="G12" s="26">
        <v>606.25471721672398</v>
      </c>
      <c r="H12" s="26">
        <v>651.01207425276903</v>
      </c>
      <c r="I12" s="26">
        <v>667.03173153327998</v>
      </c>
      <c r="J12" s="26">
        <v>648.63673888779101</v>
      </c>
      <c r="K12" s="26">
        <v>489.90515518376998</v>
      </c>
    </row>
    <row r="13" spans="1:16" s="23" customFormat="1" ht="15" customHeight="1" x14ac:dyDescent="0.25">
      <c r="A13" s="232" t="s">
        <v>164</v>
      </c>
      <c r="B13" s="228">
        <v>42</v>
      </c>
      <c r="C13" s="228">
        <v>72</v>
      </c>
      <c r="D13" s="228">
        <v>58</v>
      </c>
      <c r="E13" s="228">
        <v>52</v>
      </c>
      <c r="F13" s="229">
        <v>55</v>
      </c>
      <c r="G13" s="26">
        <v>340.25321337637001</v>
      </c>
      <c r="H13" s="26">
        <v>583.03758871903301</v>
      </c>
      <c r="I13" s="26">
        <v>469.29746691352398</v>
      </c>
      <c r="J13" s="26">
        <v>418.87575373977597</v>
      </c>
      <c r="K13" s="26">
        <v>443.66983570165701</v>
      </c>
    </row>
    <row r="14" spans="1:16" s="23" customFormat="1" ht="15" customHeight="1" x14ac:dyDescent="0.25">
      <c r="A14" s="232" t="s">
        <v>165</v>
      </c>
      <c r="B14" s="228">
        <v>308</v>
      </c>
      <c r="C14" s="228">
        <v>313</v>
      </c>
      <c r="D14" s="228">
        <v>297</v>
      </c>
      <c r="E14" s="228">
        <v>329</v>
      </c>
      <c r="F14" s="229">
        <v>231</v>
      </c>
      <c r="G14" s="26">
        <v>335.382241531087</v>
      </c>
      <c r="H14" s="26">
        <v>336.86572875572199</v>
      </c>
      <c r="I14" s="26">
        <v>315.72694040826298</v>
      </c>
      <c r="J14" s="26">
        <v>347.926925532925</v>
      </c>
      <c r="K14" s="26">
        <v>239.29142890266201</v>
      </c>
    </row>
    <row r="15" spans="1:16" s="23" customFormat="1" ht="15" customHeight="1" x14ac:dyDescent="0.25">
      <c r="A15" s="232" t="s">
        <v>166</v>
      </c>
      <c r="B15" s="228">
        <v>4716</v>
      </c>
      <c r="C15" s="228">
        <v>5100</v>
      </c>
      <c r="D15" s="228">
        <v>5042</v>
      </c>
      <c r="E15" s="228">
        <v>5120</v>
      </c>
      <c r="F15" s="229">
        <v>3863</v>
      </c>
      <c r="G15" s="26">
        <v>954.56118274809501</v>
      </c>
      <c r="H15" s="26">
        <v>1022.16465088495</v>
      </c>
      <c r="I15" s="26">
        <v>999.07087097503495</v>
      </c>
      <c r="J15" s="26">
        <v>1004.81140015935</v>
      </c>
      <c r="K15" s="26">
        <v>751.71375295128496</v>
      </c>
    </row>
    <row r="16" spans="1:16" s="23" customFormat="1" ht="15" customHeight="1" x14ac:dyDescent="0.25">
      <c r="A16" s="232" t="s">
        <v>167</v>
      </c>
      <c r="B16" s="228">
        <v>86</v>
      </c>
      <c r="C16" s="228">
        <v>73</v>
      </c>
      <c r="D16" s="228">
        <v>83</v>
      </c>
      <c r="E16" s="228">
        <v>78</v>
      </c>
      <c r="F16" s="229">
        <v>46</v>
      </c>
      <c r="G16" s="26">
        <v>615.24475747877398</v>
      </c>
      <c r="H16" s="26">
        <v>519.90721872944505</v>
      </c>
      <c r="I16" s="26">
        <v>590.58978684812905</v>
      </c>
      <c r="J16" s="26">
        <v>546.61485062632005</v>
      </c>
      <c r="K16" s="26">
        <v>317.85554129514901</v>
      </c>
    </row>
    <row r="17" spans="1:11" s="23" customFormat="1" ht="15" customHeight="1" x14ac:dyDescent="0.25">
      <c r="A17" s="234" t="s">
        <v>168</v>
      </c>
      <c r="B17" s="228">
        <v>493</v>
      </c>
      <c r="C17" s="228">
        <v>476</v>
      </c>
      <c r="D17" s="228">
        <v>527</v>
      </c>
      <c r="E17" s="228">
        <v>560</v>
      </c>
      <c r="F17" s="229">
        <v>342</v>
      </c>
      <c r="G17" s="26">
        <v>741.35211908623501</v>
      </c>
      <c r="H17" s="26">
        <v>715.16120386254897</v>
      </c>
      <c r="I17" s="26">
        <v>791.09454054226705</v>
      </c>
      <c r="J17" s="26">
        <v>844.14714087060099</v>
      </c>
      <c r="K17" s="26">
        <v>519.016833403688</v>
      </c>
    </row>
    <row r="18" spans="1:11" s="23" customFormat="1" ht="15" customHeight="1" x14ac:dyDescent="0.25">
      <c r="A18" s="232" t="s">
        <v>169</v>
      </c>
      <c r="B18" s="228">
        <v>693</v>
      </c>
      <c r="C18" s="228">
        <v>797</v>
      </c>
      <c r="D18" s="228">
        <v>855</v>
      </c>
      <c r="E18" s="228">
        <v>877</v>
      </c>
      <c r="F18" s="229">
        <v>567</v>
      </c>
      <c r="G18" s="26">
        <v>759.43112390938904</v>
      </c>
      <c r="H18" s="26">
        <v>861.58140553499697</v>
      </c>
      <c r="I18" s="26">
        <v>914.70589583759295</v>
      </c>
      <c r="J18" s="26">
        <v>935.10352323260304</v>
      </c>
      <c r="K18" s="26">
        <v>606.38648161537697</v>
      </c>
    </row>
    <row r="19" spans="1:11" s="23" customFormat="1" ht="15" customHeight="1" x14ac:dyDescent="0.25">
      <c r="A19" s="232" t="s">
        <v>170</v>
      </c>
      <c r="B19" s="228">
        <v>58</v>
      </c>
      <c r="C19" s="228">
        <v>30</v>
      </c>
      <c r="D19" s="228">
        <v>56</v>
      </c>
      <c r="E19" s="228">
        <v>61</v>
      </c>
      <c r="F19" s="229">
        <v>41</v>
      </c>
      <c r="G19" s="26">
        <v>616.693248272196</v>
      </c>
      <c r="H19" s="26">
        <v>320.17075773746001</v>
      </c>
      <c r="I19" s="26">
        <v>597.23817420111402</v>
      </c>
      <c r="J19" s="26">
        <v>651.46530059695101</v>
      </c>
      <c r="K19" s="26">
        <v>439.02677903019799</v>
      </c>
    </row>
    <row r="20" spans="1:11" s="23" customFormat="1" ht="15" customHeight="1" x14ac:dyDescent="0.25">
      <c r="A20" s="232" t="s">
        <v>171</v>
      </c>
      <c r="B20" s="228">
        <v>3821</v>
      </c>
      <c r="C20" s="228">
        <v>4075</v>
      </c>
      <c r="D20" s="228">
        <v>4288</v>
      </c>
      <c r="E20" s="228">
        <v>4265</v>
      </c>
      <c r="F20" s="229">
        <v>3600</v>
      </c>
      <c r="G20" s="26">
        <v>883.16945286471901</v>
      </c>
      <c r="H20" s="26">
        <v>931.27498159967399</v>
      </c>
      <c r="I20" s="26">
        <v>969.60260453122396</v>
      </c>
      <c r="J20" s="26">
        <v>954.13811570563598</v>
      </c>
      <c r="K20" s="26">
        <v>802.14571086127603</v>
      </c>
    </row>
    <row r="21" spans="1:11" s="23" customFormat="1" ht="15" customHeight="1" x14ac:dyDescent="0.25">
      <c r="A21" s="232" t="s">
        <v>172</v>
      </c>
      <c r="B21" s="228">
        <v>575</v>
      </c>
      <c r="C21" s="228">
        <v>670</v>
      </c>
      <c r="D21" s="228">
        <v>634</v>
      </c>
      <c r="E21" s="228">
        <v>765</v>
      </c>
      <c r="F21" s="229">
        <v>636</v>
      </c>
      <c r="G21" s="26">
        <v>850.99559158812394</v>
      </c>
      <c r="H21" s="26">
        <v>982.31023401618995</v>
      </c>
      <c r="I21" s="26">
        <v>918.15574017452104</v>
      </c>
      <c r="J21" s="26">
        <v>1094.68066005013</v>
      </c>
      <c r="K21" s="26">
        <v>901.710727684885</v>
      </c>
    </row>
    <row r="22" spans="1:11" s="23" customFormat="1" ht="15" customHeight="1" x14ac:dyDescent="0.25">
      <c r="A22" s="232" t="s">
        <v>173</v>
      </c>
      <c r="B22" s="228">
        <v>197</v>
      </c>
      <c r="C22" s="228">
        <v>170</v>
      </c>
      <c r="D22" s="228">
        <v>222</v>
      </c>
      <c r="E22" s="228">
        <v>191</v>
      </c>
      <c r="F22" s="229">
        <v>168</v>
      </c>
      <c r="G22" s="26">
        <v>616.07014736539804</v>
      </c>
      <c r="H22" s="26">
        <v>530.84258492459605</v>
      </c>
      <c r="I22" s="26">
        <v>693.21278541243998</v>
      </c>
      <c r="J22" s="26">
        <v>602.54632603354503</v>
      </c>
      <c r="K22" s="26">
        <v>529.09556946529699</v>
      </c>
    </row>
    <row r="23" spans="1:11" s="23" customFormat="1" ht="15" customHeight="1" x14ac:dyDescent="0.25">
      <c r="A23" s="232" t="s">
        <v>174</v>
      </c>
      <c r="B23" s="228">
        <v>52</v>
      </c>
      <c r="C23" s="228">
        <v>66</v>
      </c>
      <c r="D23" s="228">
        <v>77</v>
      </c>
      <c r="E23" s="228">
        <v>48</v>
      </c>
      <c r="F23" s="229">
        <v>49</v>
      </c>
      <c r="G23" s="26">
        <v>462.18290957841702</v>
      </c>
      <c r="H23" s="26">
        <v>586.33890883286494</v>
      </c>
      <c r="I23" s="26">
        <v>696.11969712475297</v>
      </c>
      <c r="J23" s="26">
        <v>431.448047992385</v>
      </c>
      <c r="K23" s="26">
        <v>439.71643576721999</v>
      </c>
    </row>
    <row r="24" spans="1:11" s="23" customFormat="1" ht="15" customHeight="1" x14ac:dyDescent="0.25">
      <c r="A24" s="232" t="s">
        <v>175</v>
      </c>
      <c r="B24" s="228">
        <v>35052</v>
      </c>
      <c r="C24" s="228">
        <v>37727</v>
      </c>
      <c r="D24" s="228">
        <v>39488</v>
      </c>
      <c r="E24" s="228">
        <v>40406</v>
      </c>
      <c r="F24" s="229">
        <v>30276</v>
      </c>
      <c r="G24" s="26">
        <v>679.48055994168499</v>
      </c>
      <c r="H24" s="26">
        <v>729.41592534197605</v>
      </c>
      <c r="I24" s="26">
        <v>762.88230866424306</v>
      </c>
      <c r="J24" s="26">
        <v>781.87501417809995</v>
      </c>
      <c r="K24" s="26">
        <v>587.756020334759</v>
      </c>
    </row>
    <row r="25" spans="1:11" s="23" customFormat="1" ht="16.5" customHeight="1" x14ac:dyDescent="0.25">
      <c r="A25" s="233" t="s">
        <v>176</v>
      </c>
      <c r="B25" s="228">
        <v>2485</v>
      </c>
      <c r="C25" s="228">
        <v>2601</v>
      </c>
      <c r="D25" s="228">
        <v>2370</v>
      </c>
      <c r="E25" s="228">
        <v>2159</v>
      </c>
      <c r="F25" s="229">
        <v>1469</v>
      </c>
      <c r="G25" s="26">
        <v>1022.47545714609</v>
      </c>
      <c r="H25" s="26">
        <v>1069.45531672174</v>
      </c>
      <c r="I25" s="26">
        <v>977.09965509477399</v>
      </c>
      <c r="J25" s="26">
        <v>893.09315623590498</v>
      </c>
      <c r="K25" s="26">
        <v>610.08999146055203</v>
      </c>
    </row>
    <row r="26" spans="1:11" s="23" customFormat="1" ht="16.5" customHeight="1" x14ac:dyDescent="0.25">
      <c r="A26" s="233" t="s">
        <v>177</v>
      </c>
      <c r="B26" s="228">
        <v>380</v>
      </c>
      <c r="C26" s="228">
        <v>391</v>
      </c>
      <c r="D26" s="228">
        <v>402</v>
      </c>
      <c r="E26" s="228">
        <v>405</v>
      </c>
      <c r="F26" s="229">
        <v>186</v>
      </c>
      <c r="G26" s="26">
        <v>521.90428229114502</v>
      </c>
      <c r="H26" s="26">
        <v>530.10337428619596</v>
      </c>
      <c r="I26" s="26">
        <v>543.68851860502105</v>
      </c>
      <c r="J26" s="26">
        <v>544.81083909265396</v>
      </c>
      <c r="K26" s="26">
        <v>250.62590376052</v>
      </c>
    </row>
    <row r="27" spans="1:11" s="23" customFormat="1" ht="15" customHeight="1" x14ac:dyDescent="0.25">
      <c r="A27" s="232" t="s">
        <v>178</v>
      </c>
      <c r="B27" s="228">
        <v>595</v>
      </c>
      <c r="C27" s="228">
        <v>622</v>
      </c>
      <c r="D27" s="228">
        <v>710</v>
      </c>
      <c r="E27" s="228">
        <v>747</v>
      </c>
      <c r="F27" s="229">
        <v>482</v>
      </c>
      <c r="G27" s="26">
        <v>741.39691961972505</v>
      </c>
      <c r="H27" s="26">
        <v>767.33943409366304</v>
      </c>
      <c r="I27" s="26">
        <v>868.03182632606899</v>
      </c>
      <c r="J27" s="26">
        <v>916.08634446251995</v>
      </c>
      <c r="K27" s="26">
        <v>587.05730788145502</v>
      </c>
    </row>
    <row r="28" spans="1:11" s="23" customFormat="1" ht="15" customHeight="1" x14ac:dyDescent="0.25">
      <c r="A28" s="232" t="s">
        <v>179</v>
      </c>
      <c r="B28" s="228">
        <v>437</v>
      </c>
      <c r="C28" s="228">
        <v>478</v>
      </c>
      <c r="D28" s="228">
        <v>446</v>
      </c>
      <c r="E28" s="228">
        <v>504</v>
      </c>
      <c r="F28" s="229">
        <v>335</v>
      </c>
      <c r="G28" s="26">
        <v>329.91871870654802</v>
      </c>
      <c r="H28" s="26">
        <v>362.06944031720099</v>
      </c>
      <c r="I28" s="26">
        <v>337.355839228565</v>
      </c>
      <c r="J28" s="26">
        <v>383.45192846892297</v>
      </c>
      <c r="K28" s="26">
        <v>256.40313547550397</v>
      </c>
    </row>
    <row r="29" spans="1:11" s="23" customFormat="1" ht="15" customHeight="1" x14ac:dyDescent="0.25">
      <c r="A29" s="232" t="s">
        <v>180</v>
      </c>
      <c r="B29" s="228">
        <v>28</v>
      </c>
      <c r="C29" s="228" t="s">
        <v>230</v>
      </c>
      <c r="D29" s="228">
        <v>18</v>
      </c>
      <c r="E29" s="228">
        <v>17</v>
      </c>
      <c r="F29" s="229" t="s">
        <v>230</v>
      </c>
      <c r="G29" s="26">
        <v>312.08203299152899</v>
      </c>
      <c r="H29" s="26" t="s">
        <v>230</v>
      </c>
      <c r="I29" s="26">
        <v>203.35523517946601</v>
      </c>
      <c r="J29" s="26">
        <v>192.392883478361</v>
      </c>
      <c r="K29" s="26" t="s">
        <v>230</v>
      </c>
    </row>
    <row r="30" spans="1:11" s="23" customFormat="1" ht="15" customHeight="1" x14ac:dyDescent="0.25">
      <c r="A30" s="232" t="s">
        <v>181</v>
      </c>
      <c r="B30" s="228">
        <v>238</v>
      </c>
      <c r="C30" s="228">
        <v>258</v>
      </c>
      <c r="D30" s="228">
        <v>312</v>
      </c>
      <c r="E30" s="228">
        <v>288</v>
      </c>
      <c r="F30" s="229">
        <v>275</v>
      </c>
      <c r="G30" s="26">
        <v>536.55149282661898</v>
      </c>
      <c r="H30" s="26">
        <v>578.56097661299896</v>
      </c>
      <c r="I30" s="26">
        <v>703.47039578028898</v>
      </c>
      <c r="J30" s="26">
        <v>651.74836696787395</v>
      </c>
      <c r="K30" s="26">
        <v>625.79859310774998</v>
      </c>
    </row>
    <row r="31" spans="1:11" s="23" customFormat="1" ht="15" customHeight="1" x14ac:dyDescent="0.25">
      <c r="A31" s="232" t="s">
        <v>182</v>
      </c>
      <c r="B31" s="228">
        <v>905</v>
      </c>
      <c r="C31" s="228">
        <v>713</v>
      </c>
      <c r="D31" s="228">
        <v>1147</v>
      </c>
      <c r="E31" s="228">
        <v>1164</v>
      </c>
      <c r="F31" s="229">
        <v>890</v>
      </c>
      <c r="G31" s="26">
        <v>672.46075123429796</v>
      </c>
      <c r="H31" s="26">
        <v>521.813414255731</v>
      </c>
      <c r="I31" s="26">
        <v>831.66448855495298</v>
      </c>
      <c r="J31" s="26">
        <v>833.58713695298502</v>
      </c>
      <c r="K31" s="26">
        <v>629.99103241208502</v>
      </c>
    </row>
    <row r="32" spans="1:11" s="23" customFormat="1" ht="15" customHeight="1" x14ac:dyDescent="0.25">
      <c r="A32" s="232" t="s">
        <v>183</v>
      </c>
      <c r="B32" s="228" t="s">
        <v>230</v>
      </c>
      <c r="C32" s="228" t="s">
        <v>230</v>
      </c>
      <c r="D32" s="228" t="s">
        <v>230</v>
      </c>
      <c r="E32" s="228" t="s">
        <v>230</v>
      </c>
      <c r="F32" s="229" t="s">
        <v>230</v>
      </c>
      <c r="G32" s="26" t="s">
        <v>230</v>
      </c>
      <c r="H32" s="26" t="s">
        <v>230</v>
      </c>
      <c r="I32" s="26" t="s">
        <v>230</v>
      </c>
      <c r="J32" s="26" t="s">
        <v>230</v>
      </c>
      <c r="K32" s="26" t="s">
        <v>230</v>
      </c>
    </row>
    <row r="33" spans="1:11" s="23" customFormat="1" ht="15" customHeight="1" x14ac:dyDescent="0.25">
      <c r="A33" s="232" t="s">
        <v>184</v>
      </c>
      <c r="B33" s="228">
        <v>15</v>
      </c>
      <c r="C33" s="228" t="s">
        <v>230</v>
      </c>
      <c r="D33" s="228" t="s">
        <v>230</v>
      </c>
      <c r="E33" s="228">
        <v>17</v>
      </c>
      <c r="F33" s="229">
        <v>14</v>
      </c>
      <c r="G33" s="26">
        <v>229.68109293268299</v>
      </c>
      <c r="H33" s="26" t="s">
        <v>230</v>
      </c>
      <c r="I33" s="26" t="s">
        <v>230</v>
      </c>
      <c r="J33" s="26">
        <v>253.99047432123999</v>
      </c>
      <c r="K33" s="26">
        <v>208.83818892219699</v>
      </c>
    </row>
    <row r="34" spans="1:11" s="23" customFormat="1" ht="15" customHeight="1" x14ac:dyDescent="0.25">
      <c r="A34" s="232" t="s">
        <v>185</v>
      </c>
      <c r="B34" s="228">
        <v>1305</v>
      </c>
      <c r="C34" s="228">
        <v>1464</v>
      </c>
      <c r="D34" s="228">
        <v>1556</v>
      </c>
      <c r="E34" s="228">
        <v>1674</v>
      </c>
      <c r="F34" s="229">
        <v>1321</v>
      </c>
      <c r="G34" s="26">
        <v>606.94439800928399</v>
      </c>
      <c r="H34" s="26">
        <v>679.27894168733997</v>
      </c>
      <c r="I34" s="26">
        <v>718.91248142799896</v>
      </c>
      <c r="J34" s="26">
        <v>769.10829047582502</v>
      </c>
      <c r="K34" s="26">
        <v>609.30672220100098</v>
      </c>
    </row>
    <row r="35" spans="1:11" s="23" customFormat="1" ht="15" customHeight="1" x14ac:dyDescent="0.25">
      <c r="A35" s="232" t="s">
        <v>186</v>
      </c>
      <c r="B35" s="228">
        <v>307</v>
      </c>
      <c r="C35" s="228">
        <v>375</v>
      </c>
      <c r="D35" s="228">
        <v>380</v>
      </c>
      <c r="E35" s="228">
        <v>414</v>
      </c>
      <c r="F35" s="229">
        <v>283</v>
      </c>
      <c r="G35" s="26">
        <v>433.08008753926299</v>
      </c>
      <c r="H35" s="26">
        <v>531.89225562273998</v>
      </c>
      <c r="I35" s="26">
        <v>543.02543890753395</v>
      </c>
      <c r="J35" s="26">
        <v>592.63833777420302</v>
      </c>
      <c r="K35" s="26">
        <v>406.33756974821802</v>
      </c>
    </row>
    <row r="36" spans="1:11" s="23" customFormat="1" ht="15" customHeight="1" x14ac:dyDescent="0.25">
      <c r="A36" s="232" t="s">
        <v>187</v>
      </c>
      <c r="B36" s="228">
        <v>156</v>
      </c>
      <c r="C36" s="228">
        <v>138</v>
      </c>
      <c r="D36" s="228">
        <v>147</v>
      </c>
      <c r="E36" s="228">
        <v>145</v>
      </c>
      <c r="F36" s="229">
        <v>109</v>
      </c>
      <c r="G36" s="26">
        <v>317.03978214540098</v>
      </c>
      <c r="H36" s="26">
        <v>281.16265193270903</v>
      </c>
      <c r="I36" s="26">
        <v>298.77388478025301</v>
      </c>
      <c r="J36" s="26">
        <v>294.27607145283201</v>
      </c>
      <c r="K36" s="26">
        <v>221.92214634804799</v>
      </c>
    </row>
    <row r="37" spans="1:11" s="23" customFormat="1" ht="15" customHeight="1" x14ac:dyDescent="0.25">
      <c r="A37" s="232" t="s">
        <v>188</v>
      </c>
      <c r="B37" s="228">
        <v>8283</v>
      </c>
      <c r="C37" s="228">
        <v>8937</v>
      </c>
      <c r="D37" s="228">
        <v>9065</v>
      </c>
      <c r="E37" s="228">
        <v>8845</v>
      </c>
      <c r="F37" s="229">
        <v>6935</v>
      </c>
      <c r="G37" s="26">
        <v>517.88255365564305</v>
      </c>
      <c r="H37" s="26">
        <v>555.47373655534295</v>
      </c>
      <c r="I37" s="26">
        <v>562.265691915145</v>
      </c>
      <c r="J37" s="26">
        <v>549.05381225207202</v>
      </c>
      <c r="K37" s="26">
        <v>431.19128597269901</v>
      </c>
    </row>
    <row r="38" spans="1:11" s="23" customFormat="1" ht="15" customHeight="1" x14ac:dyDescent="0.25">
      <c r="A38" s="232" t="s">
        <v>189</v>
      </c>
      <c r="B38" s="228">
        <v>629</v>
      </c>
      <c r="C38" s="228">
        <v>672</v>
      </c>
      <c r="D38" s="228">
        <v>753</v>
      </c>
      <c r="E38" s="228">
        <v>767</v>
      </c>
      <c r="F38" s="229">
        <v>615</v>
      </c>
      <c r="G38" s="26">
        <v>324.95495235723001</v>
      </c>
      <c r="H38" s="26">
        <v>342.33166068817002</v>
      </c>
      <c r="I38" s="26">
        <v>377.23849757560498</v>
      </c>
      <c r="J38" s="26">
        <v>380.82404670859398</v>
      </c>
      <c r="K38" s="26">
        <v>302.51090802662401</v>
      </c>
    </row>
    <row r="39" spans="1:11" s="23" customFormat="1" ht="15" customHeight="1" x14ac:dyDescent="0.25">
      <c r="A39" s="232" t="s">
        <v>190</v>
      </c>
      <c r="B39" s="228">
        <v>39</v>
      </c>
      <c r="C39" s="228">
        <v>43</v>
      </c>
      <c r="D39" s="228">
        <v>32</v>
      </c>
      <c r="E39" s="228">
        <v>30</v>
      </c>
      <c r="F39" s="229" t="s">
        <v>230</v>
      </c>
      <c r="G39" s="26">
        <v>424.139442653</v>
      </c>
      <c r="H39" s="26">
        <v>466.93413092076401</v>
      </c>
      <c r="I39" s="26">
        <v>347.35616658332702</v>
      </c>
      <c r="J39" s="26">
        <v>322.12852856546101</v>
      </c>
      <c r="K39" s="26" t="s">
        <v>230</v>
      </c>
    </row>
    <row r="40" spans="1:11" s="23" customFormat="1" ht="15" customHeight="1" x14ac:dyDescent="0.25">
      <c r="A40" s="232" t="s">
        <v>191</v>
      </c>
      <c r="B40" s="228">
        <v>5894</v>
      </c>
      <c r="C40" s="228">
        <v>7754</v>
      </c>
      <c r="D40" s="228">
        <v>7821</v>
      </c>
      <c r="E40" s="228">
        <v>8213</v>
      </c>
      <c r="F40" s="229">
        <v>7141</v>
      </c>
      <c r="G40" s="26">
        <v>496.56620312201198</v>
      </c>
      <c r="H40" s="26">
        <v>645.89614773929702</v>
      </c>
      <c r="I40" s="26">
        <v>644.04878575175201</v>
      </c>
      <c r="J40" s="26">
        <v>670.78991807591296</v>
      </c>
      <c r="K40" s="26">
        <v>577.47694946978299</v>
      </c>
    </row>
    <row r="41" spans="1:11" s="23" customFormat="1" ht="15" customHeight="1" x14ac:dyDescent="0.25">
      <c r="A41" s="232" t="s">
        <v>192</v>
      </c>
      <c r="B41" s="228">
        <v>5703</v>
      </c>
      <c r="C41" s="228">
        <v>6347</v>
      </c>
      <c r="D41" s="228">
        <v>7547</v>
      </c>
      <c r="E41" s="228">
        <v>7142</v>
      </c>
      <c r="F41" s="229">
        <v>4444</v>
      </c>
      <c r="G41" s="26">
        <v>746.78068427125504</v>
      </c>
      <c r="H41" s="26">
        <v>821.980474204026</v>
      </c>
      <c r="I41" s="26">
        <v>968.27780295302796</v>
      </c>
      <c r="J41" s="26">
        <v>906.37959849010895</v>
      </c>
      <c r="K41" s="26">
        <v>557.94932295155297</v>
      </c>
    </row>
    <row r="42" spans="1:11" s="23" customFormat="1" ht="15" customHeight="1" x14ac:dyDescent="0.25">
      <c r="A42" s="232" t="s">
        <v>193</v>
      </c>
      <c r="B42" s="228">
        <v>134</v>
      </c>
      <c r="C42" s="228">
        <v>137</v>
      </c>
      <c r="D42" s="228">
        <v>163</v>
      </c>
      <c r="E42" s="228">
        <v>165</v>
      </c>
      <c r="F42" s="229">
        <v>87</v>
      </c>
      <c r="G42" s="26">
        <v>452.86190535713502</v>
      </c>
      <c r="H42" s="26">
        <v>458.18355947132397</v>
      </c>
      <c r="I42" s="26">
        <v>532.66701358230296</v>
      </c>
      <c r="J42" s="26">
        <v>528.33661715937603</v>
      </c>
      <c r="K42" s="26">
        <v>275.32957630917201</v>
      </c>
    </row>
    <row r="43" spans="1:11" s="23" customFormat="1" ht="15" customHeight="1" x14ac:dyDescent="0.25">
      <c r="A43" s="232" t="s">
        <v>194</v>
      </c>
      <c r="B43" s="228">
        <v>7994</v>
      </c>
      <c r="C43" s="228">
        <v>9078</v>
      </c>
      <c r="D43" s="228">
        <v>9253</v>
      </c>
      <c r="E43" s="228">
        <v>9380</v>
      </c>
      <c r="F43" s="229">
        <v>7244</v>
      </c>
      <c r="G43" s="26">
        <v>745.452666630728</v>
      </c>
      <c r="H43" s="26">
        <v>839.99044585395802</v>
      </c>
      <c r="I43" s="26">
        <v>851.08353460752699</v>
      </c>
      <c r="J43" s="26">
        <v>856.64069492644705</v>
      </c>
      <c r="K43" s="26">
        <v>658.71595884515102</v>
      </c>
    </row>
    <row r="44" spans="1:11" s="23" customFormat="1" ht="15" customHeight="1" x14ac:dyDescent="0.25">
      <c r="A44" s="232" t="s">
        <v>195</v>
      </c>
      <c r="B44" s="228">
        <v>11688</v>
      </c>
      <c r="C44" s="228">
        <v>13078</v>
      </c>
      <c r="D44" s="228">
        <v>13715</v>
      </c>
      <c r="E44" s="228">
        <v>13684</v>
      </c>
      <c r="F44" s="229">
        <v>10897</v>
      </c>
      <c r="G44" s="26">
        <v>715.31020702931596</v>
      </c>
      <c r="H44" s="26">
        <v>795.85795251795503</v>
      </c>
      <c r="I44" s="26">
        <v>828.631153264815</v>
      </c>
      <c r="J44" s="26">
        <v>824.54047593669702</v>
      </c>
      <c r="K44" s="26">
        <v>655.95094045897201</v>
      </c>
    </row>
    <row r="45" spans="1:11" s="23" customFormat="1" ht="15" customHeight="1" x14ac:dyDescent="0.25">
      <c r="A45" s="232" t="s">
        <v>196</v>
      </c>
      <c r="B45" s="228">
        <v>2625</v>
      </c>
      <c r="C45" s="228">
        <v>2874</v>
      </c>
      <c r="D45" s="228">
        <v>2776</v>
      </c>
      <c r="E45" s="228">
        <v>2794</v>
      </c>
      <c r="F45" s="229">
        <v>1810</v>
      </c>
      <c r="G45" s="26">
        <v>610.80652970911001</v>
      </c>
      <c r="H45" s="26">
        <v>664.24051997517404</v>
      </c>
      <c r="I45" s="26">
        <v>636.84449704608096</v>
      </c>
      <c r="J45" s="26">
        <v>638.38801771433202</v>
      </c>
      <c r="K45" s="26">
        <v>412.45804714401203</v>
      </c>
    </row>
    <row r="46" spans="1:11" s="23" customFormat="1" ht="15" customHeight="1" x14ac:dyDescent="0.25">
      <c r="A46" s="232" t="s">
        <v>197</v>
      </c>
      <c r="B46" s="228">
        <v>2614</v>
      </c>
      <c r="C46" s="228">
        <v>2664</v>
      </c>
      <c r="D46" s="228">
        <v>2965</v>
      </c>
      <c r="E46" s="228">
        <v>3232</v>
      </c>
      <c r="F46" s="229">
        <v>2437</v>
      </c>
      <c r="G46" s="26">
        <v>706.60642127210599</v>
      </c>
      <c r="H46" s="26">
        <v>709.806437211157</v>
      </c>
      <c r="I46" s="26">
        <v>780.12860103320099</v>
      </c>
      <c r="J46" s="26">
        <v>838.54325005390399</v>
      </c>
      <c r="K46" s="26">
        <v>624.93998212417</v>
      </c>
    </row>
    <row r="47" spans="1:11" s="23" customFormat="1" ht="15" customHeight="1" x14ac:dyDescent="0.25">
      <c r="A47" s="232" t="s">
        <v>198</v>
      </c>
      <c r="B47" s="228">
        <v>773</v>
      </c>
      <c r="C47" s="228">
        <v>835</v>
      </c>
      <c r="D47" s="228">
        <v>794</v>
      </c>
      <c r="E47" s="228">
        <v>788</v>
      </c>
      <c r="F47" s="229">
        <v>676</v>
      </c>
      <c r="G47" s="26">
        <v>568.29684821606804</v>
      </c>
      <c r="H47" s="26">
        <v>614.04228431300703</v>
      </c>
      <c r="I47" s="26">
        <v>582.84315017059703</v>
      </c>
      <c r="J47" s="26">
        <v>579.48178778175497</v>
      </c>
      <c r="K47" s="26">
        <v>498.03478232964</v>
      </c>
    </row>
    <row r="48" spans="1:11" s="23" customFormat="1" ht="15" customHeight="1" x14ac:dyDescent="0.25">
      <c r="A48" s="232" t="s">
        <v>199</v>
      </c>
      <c r="B48" s="228">
        <v>1563</v>
      </c>
      <c r="C48" s="228">
        <v>1653</v>
      </c>
      <c r="D48" s="228">
        <v>1772</v>
      </c>
      <c r="E48" s="228">
        <v>1768</v>
      </c>
      <c r="F48" s="229">
        <v>1099</v>
      </c>
      <c r="G48" s="26">
        <v>399.144749267017</v>
      </c>
      <c r="H48" s="26">
        <v>421.34754372976198</v>
      </c>
      <c r="I48" s="26">
        <v>449.53830739601102</v>
      </c>
      <c r="J48" s="26">
        <v>448.50329451466899</v>
      </c>
      <c r="K48" s="26">
        <v>278.91942031556101</v>
      </c>
    </row>
    <row r="49" spans="1:11" s="23" customFormat="1" ht="15" customHeight="1" x14ac:dyDescent="0.25">
      <c r="A49" s="232" t="s">
        <v>200</v>
      </c>
      <c r="B49" s="228">
        <v>1546</v>
      </c>
      <c r="C49" s="228">
        <v>1675</v>
      </c>
      <c r="D49" s="228">
        <v>1822</v>
      </c>
      <c r="E49" s="228">
        <v>1726</v>
      </c>
      <c r="F49" s="229">
        <v>988</v>
      </c>
      <c r="G49" s="26">
        <v>699.07681775282902</v>
      </c>
      <c r="H49" s="26">
        <v>751.79646993053495</v>
      </c>
      <c r="I49" s="26">
        <v>812.35668472239604</v>
      </c>
      <c r="J49" s="26">
        <v>767.21241730411202</v>
      </c>
      <c r="K49" s="26">
        <v>439.32848971792703</v>
      </c>
    </row>
    <row r="50" spans="1:11" s="23" customFormat="1" ht="15" customHeight="1" x14ac:dyDescent="0.25">
      <c r="A50" s="232" t="s">
        <v>201</v>
      </c>
      <c r="B50" s="228">
        <v>4324</v>
      </c>
      <c r="C50" s="228">
        <v>4622</v>
      </c>
      <c r="D50" s="228">
        <v>5013</v>
      </c>
      <c r="E50" s="228">
        <v>4729</v>
      </c>
      <c r="F50" s="229">
        <v>2431</v>
      </c>
      <c r="G50" s="26">
        <v>447.765987642261</v>
      </c>
      <c r="H50" s="26">
        <v>476.017749776009</v>
      </c>
      <c r="I50" s="26">
        <v>513.02098036570396</v>
      </c>
      <c r="J50" s="26">
        <v>483.12551881255303</v>
      </c>
      <c r="K50" s="26">
        <v>248.35159967373701</v>
      </c>
    </row>
    <row r="51" spans="1:11" s="23" customFormat="1" ht="15" customHeight="1" x14ac:dyDescent="0.25">
      <c r="A51" s="232" t="s">
        <v>202</v>
      </c>
      <c r="B51" s="228">
        <v>676</v>
      </c>
      <c r="C51" s="228">
        <v>744</v>
      </c>
      <c r="D51" s="228">
        <v>804</v>
      </c>
      <c r="E51" s="228">
        <v>845</v>
      </c>
      <c r="F51" s="229">
        <v>494</v>
      </c>
      <c r="G51" s="26">
        <v>491.309200364069</v>
      </c>
      <c r="H51" s="26">
        <v>541.31199961559605</v>
      </c>
      <c r="I51" s="26">
        <v>585.12481211302895</v>
      </c>
      <c r="J51" s="26">
        <v>617.92352462640099</v>
      </c>
      <c r="K51" s="26">
        <v>363.70203765017902</v>
      </c>
    </row>
    <row r="52" spans="1:11" s="23" customFormat="1" ht="15" customHeight="1" x14ac:dyDescent="0.25">
      <c r="A52" s="232" t="s">
        <v>203</v>
      </c>
      <c r="B52" s="228">
        <v>446</v>
      </c>
      <c r="C52" s="228">
        <v>396</v>
      </c>
      <c r="D52" s="228">
        <v>464</v>
      </c>
      <c r="E52" s="228">
        <v>483</v>
      </c>
      <c r="F52" s="229">
        <v>421</v>
      </c>
      <c r="G52" s="26">
        <v>499.75644189788898</v>
      </c>
      <c r="H52" s="26">
        <v>444.240643897967</v>
      </c>
      <c r="I52" s="26">
        <v>521.22256092813404</v>
      </c>
      <c r="J52" s="26">
        <v>544.025744145423</v>
      </c>
      <c r="K52" s="26">
        <v>473.164862708268</v>
      </c>
    </row>
    <row r="53" spans="1:11" s="23" customFormat="1" ht="15" customHeight="1" x14ac:dyDescent="0.25">
      <c r="A53" s="232" t="s">
        <v>204</v>
      </c>
      <c r="B53" s="228" t="s">
        <v>230</v>
      </c>
      <c r="C53" s="228" t="s">
        <v>230</v>
      </c>
      <c r="D53" s="228" t="s">
        <v>230</v>
      </c>
      <c r="E53" s="228" t="s">
        <v>230</v>
      </c>
      <c r="F53" s="229" t="s">
        <v>230</v>
      </c>
      <c r="G53" s="26" t="s">
        <v>230</v>
      </c>
      <c r="H53" s="26" t="s">
        <v>230</v>
      </c>
      <c r="I53" s="26" t="s">
        <v>230</v>
      </c>
      <c r="J53" s="26" t="s">
        <v>230</v>
      </c>
      <c r="K53" s="26" t="s">
        <v>230</v>
      </c>
    </row>
    <row r="54" spans="1:11" s="23" customFormat="1" ht="15" customHeight="1" x14ac:dyDescent="0.25">
      <c r="A54" s="232" t="s">
        <v>205</v>
      </c>
      <c r="B54" s="228">
        <v>74</v>
      </c>
      <c r="C54" s="228">
        <v>72</v>
      </c>
      <c r="D54" s="228">
        <v>102</v>
      </c>
      <c r="E54" s="228">
        <v>79</v>
      </c>
      <c r="F54" s="229">
        <v>90</v>
      </c>
      <c r="G54" s="26">
        <v>335.47919122313903</v>
      </c>
      <c r="H54" s="26">
        <v>327.71961766044598</v>
      </c>
      <c r="I54" s="26">
        <v>467.00078523010598</v>
      </c>
      <c r="J54" s="26">
        <v>361.56920916279302</v>
      </c>
      <c r="K54" s="26">
        <v>411.50206287351801</v>
      </c>
    </row>
    <row r="55" spans="1:11" s="23" customFormat="1" ht="15" customHeight="1" x14ac:dyDescent="0.25">
      <c r="A55" s="232" t="s">
        <v>206</v>
      </c>
      <c r="B55" s="228">
        <v>1603</v>
      </c>
      <c r="C55" s="228">
        <v>1752</v>
      </c>
      <c r="D55" s="228">
        <v>2016</v>
      </c>
      <c r="E55" s="228">
        <v>1675</v>
      </c>
      <c r="F55" s="229">
        <v>1456</v>
      </c>
      <c r="G55" s="26">
        <v>736.97546397775204</v>
      </c>
      <c r="H55" s="26">
        <v>800.03968412077495</v>
      </c>
      <c r="I55" s="26">
        <v>916.57710315550003</v>
      </c>
      <c r="J55" s="26">
        <v>760.95583990380806</v>
      </c>
      <c r="K55" s="26">
        <v>661.16777952975497</v>
      </c>
    </row>
    <row r="56" spans="1:11" s="23" customFormat="1" ht="15" customHeight="1" x14ac:dyDescent="0.25">
      <c r="A56" s="232" t="s">
        <v>207</v>
      </c>
      <c r="B56" s="228">
        <v>1223</v>
      </c>
      <c r="C56" s="228">
        <v>1313</v>
      </c>
      <c r="D56" s="228">
        <v>1469</v>
      </c>
      <c r="E56" s="228">
        <v>1273</v>
      </c>
      <c r="F56" s="229">
        <v>857</v>
      </c>
      <c r="G56" s="26">
        <v>478.37309358803498</v>
      </c>
      <c r="H56" s="26">
        <v>514.44750409108099</v>
      </c>
      <c r="I56" s="26">
        <v>579.92377842493704</v>
      </c>
      <c r="J56" s="26">
        <v>506.44590221241299</v>
      </c>
      <c r="K56" s="26">
        <v>343.63040734530802</v>
      </c>
    </row>
    <row r="57" spans="1:11" s="23" customFormat="1" ht="15" customHeight="1" x14ac:dyDescent="0.25">
      <c r="A57" s="232" t="s">
        <v>208</v>
      </c>
      <c r="B57" s="228">
        <v>1697</v>
      </c>
      <c r="C57" s="228">
        <v>1765</v>
      </c>
      <c r="D57" s="228">
        <v>2044</v>
      </c>
      <c r="E57" s="228">
        <v>2274</v>
      </c>
      <c r="F57" s="229">
        <v>1727</v>
      </c>
      <c r="G57" s="26">
        <v>621.71606951374099</v>
      </c>
      <c r="H57" s="26">
        <v>640.84150915964699</v>
      </c>
      <c r="I57" s="26">
        <v>737.00504585118199</v>
      </c>
      <c r="J57" s="26">
        <v>816.17680437670106</v>
      </c>
      <c r="K57" s="26">
        <v>617.45527048840302</v>
      </c>
    </row>
    <row r="58" spans="1:11" s="23" customFormat="1" ht="15" customHeight="1" x14ac:dyDescent="0.25">
      <c r="A58" s="232" t="s">
        <v>209</v>
      </c>
      <c r="B58" s="228">
        <v>229</v>
      </c>
      <c r="C58" s="228">
        <v>251</v>
      </c>
      <c r="D58" s="228">
        <v>243</v>
      </c>
      <c r="E58" s="228">
        <v>250</v>
      </c>
      <c r="F58" s="229">
        <v>154</v>
      </c>
      <c r="G58" s="26">
        <v>461.64812973510902</v>
      </c>
      <c r="H58" s="26">
        <v>498.73899359862401</v>
      </c>
      <c r="I58" s="26">
        <v>474.04404968404498</v>
      </c>
      <c r="J58" s="26">
        <v>477.42912943179698</v>
      </c>
      <c r="K58" s="26">
        <v>300.44787790718198</v>
      </c>
    </row>
    <row r="59" spans="1:11" s="23" customFormat="1" ht="15" customHeight="1" x14ac:dyDescent="0.25">
      <c r="A59" s="232" t="s">
        <v>210</v>
      </c>
      <c r="B59" s="228">
        <v>190</v>
      </c>
      <c r="C59" s="228">
        <v>155</v>
      </c>
      <c r="D59" s="228">
        <v>131</v>
      </c>
      <c r="E59" s="228">
        <v>150</v>
      </c>
      <c r="F59" s="229">
        <v>149</v>
      </c>
      <c r="G59" s="26">
        <v>587.90941211680695</v>
      </c>
      <c r="H59" s="26">
        <v>478.82186277496999</v>
      </c>
      <c r="I59" s="26">
        <v>401.04451664808897</v>
      </c>
      <c r="J59" s="26">
        <v>453.494350508249</v>
      </c>
      <c r="K59" s="26">
        <v>449.22245735103098</v>
      </c>
    </row>
    <row r="60" spans="1:11" s="23" customFormat="1" ht="15" customHeight="1" x14ac:dyDescent="0.25">
      <c r="A60" s="232" t="s">
        <v>211</v>
      </c>
      <c r="B60" s="228" t="s">
        <v>230</v>
      </c>
      <c r="C60" s="228" t="s">
        <v>230</v>
      </c>
      <c r="D60" s="228" t="s">
        <v>230</v>
      </c>
      <c r="E60" s="228" t="s">
        <v>230</v>
      </c>
      <c r="F60" s="229" t="s">
        <v>230</v>
      </c>
      <c r="G60" s="26" t="s">
        <v>230</v>
      </c>
      <c r="H60" s="26" t="s">
        <v>230</v>
      </c>
      <c r="I60" s="26" t="s">
        <v>230</v>
      </c>
      <c r="J60" s="26" t="s">
        <v>230</v>
      </c>
      <c r="K60" s="26" t="s">
        <v>230</v>
      </c>
    </row>
    <row r="61" spans="1:11" s="23" customFormat="1" ht="15" customHeight="1" x14ac:dyDescent="0.25">
      <c r="A61" s="232" t="s">
        <v>212</v>
      </c>
      <c r="B61" s="228">
        <v>1866</v>
      </c>
      <c r="C61" s="228">
        <v>1803</v>
      </c>
      <c r="D61" s="228">
        <v>1892</v>
      </c>
      <c r="E61" s="228">
        <v>2350</v>
      </c>
      <c r="F61" s="229">
        <v>2002</v>
      </c>
      <c r="G61" s="26">
        <v>801.008281037816</v>
      </c>
      <c r="H61" s="26">
        <v>768.32080990362499</v>
      </c>
      <c r="I61" s="26">
        <v>800.83882287332699</v>
      </c>
      <c r="J61" s="26">
        <v>986.53476424127598</v>
      </c>
      <c r="K61" s="26">
        <v>834.08568160729897</v>
      </c>
    </row>
    <row r="62" spans="1:11" s="23" customFormat="1" ht="15" customHeight="1" x14ac:dyDescent="0.25">
      <c r="A62" s="232" t="s">
        <v>213</v>
      </c>
      <c r="B62" s="228">
        <v>88</v>
      </c>
      <c r="C62" s="228">
        <v>90</v>
      </c>
      <c r="D62" s="228">
        <v>106</v>
      </c>
      <c r="E62" s="228">
        <v>94</v>
      </c>
      <c r="F62" s="229">
        <v>70</v>
      </c>
      <c r="G62" s="26">
        <v>345.72169403630102</v>
      </c>
      <c r="H62" s="26">
        <v>354.74970437524598</v>
      </c>
      <c r="I62" s="26">
        <v>419.90175883378203</v>
      </c>
      <c r="J62" s="26">
        <v>373.71680530203002</v>
      </c>
      <c r="K62" s="26">
        <v>278.873808150206</v>
      </c>
    </row>
    <row r="63" spans="1:11" s="23" customFormat="1" ht="15" customHeight="1" x14ac:dyDescent="0.25">
      <c r="A63" s="232" t="s">
        <v>214</v>
      </c>
      <c r="B63" s="228">
        <v>1777</v>
      </c>
      <c r="C63" s="228">
        <v>1956</v>
      </c>
      <c r="D63" s="228">
        <v>2118</v>
      </c>
      <c r="E63" s="228">
        <v>2283</v>
      </c>
      <c r="F63" s="229">
        <v>2079</v>
      </c>
      <c r="G63" s="26">
        <v>417.00335493576</v>
      </c>
      <c r="H63" s="26">
        <v>458.57302556790302</v>
      </c>
      <c r="I63" s="26">
        <v>496.10059071757797</v>
      </c>
      <c r="J63" s="26">
        <v>536.87752443266004</v>
      </c>
      <c r="K63" s="26">
        <v>490.14207714629401</v>
      </c>
    </row>
    <row r="64" spans="1:11" s="23" customFormat="1" ht="15" customHeight="1" x14ac:dyDescent="0.25">
      <c r="A64" s="232" t="s">
        <v>215</v>
      </c>
      <c r="B64" s="228">
        <v>631</v>
      </c>
      <c r="C64" s="228">
        <v>708</v>
      </c>
      <c r="D64" s="228">
        <v>719</v>
      </c>
      <c r="E64" s="228">
        <v>754</v>
      </c>
      <c r="F64" s="229">
        <v>577</v>
      </c>
      <c r="G64" s="26">
        <v>565.90665472104297</v>
      </c>
      <c r="H64" s="26">
        <v>627.58897741736098</v>
      </c>
      <c r="I64" s="26">
        <v>629.38888012209497</v>
      </c>
      <c r="J64" s="26">
        <v>660.00937957644101</v>
      </c>
      <c r="K64" s="26">
        <v>502.70296717211102</v>
      </c>
    </row>
    <row r="65" spans="1:11" s="23" customFormat="1" ht="15" customHeight="1" x14ac:dyDescent="0.25">
      <c r="A65" s="232" t="s">
        <v>216</v>
      </c>
      <c r="B65" s="228">
        <v>172</v>
      </c>
      <c r="C65" s="228">
        <v>205</v>
      </c>
      <c r="D65" s="228">
        <v>212</v>
      </c>
      <c r="E65" s="228">
        <v>255</v>
      </c>
      <c r="F65" s="229">
        <v>180</v>
      </c>
      <c r="G65" s="26">
        <v>466.27951788015997</v>
      </c>
      <c r="H65" s="26">
        <v>546.72199568523604</v>
      </c>
      <c r="I65" s="26">
        <v>559.77481563660899</v>
      </c>
      <c r="J65" s="26">
        <v>661.03541527551704</v>
      </c>
      <c r="K65" s="26">
        <v>458.88737270942897</v>
      </c>
    </row>
    <row r="66" spans="1:11" s="29" customFormat="1" ht="24.95" customHeight="1" x14ac:dyDescent="0.25">
      <c r="A66" s="28" t="s">
        <v>217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</row>
    <row r="67" spans="1:11" s="29" customFormat="1" ht="15.95" customHeight="1" x14ac:dyDescent="0.25">
      <c r="A67" s="30" t="s">
        <v>231</v>
      </c>
      <c r="B67" s="23"/>
      <c r="C67" s="23"/>
      <c r="D67" s="23"/>
      <c r="E67" s="23"/>
      <c r="F67" s="23"/>
      <c r="G67" s="23"/>
      <c r="H67" s="23"/>
    </row>
    <row r="68" spans="1:11" s="29" customFormat="1" ht="18" customHeight="1" x14ac:dyDescent="0.25">
      <c r="A68" s="30" t="s">
        <v>218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spans="1:11" s="29" customFormat="1" ht="18" customHeight="1" x14ac:dyDescent="0.25">
      <c r="A69" s="30" t="s">
        <v>219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1:11" s="29" customFormat="1" ht="18" customHeight="1" x14ac:dyDescent="0.25">
      <c r="A70" s="69" t="s">
        <v>289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</row>
    <row r="71" spans="1:11" s="29" customFormat="1" ht="15.75" x14ac:dyDescent="0.25">
      <c r="A71" s="69" t="s">
        <v>290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1:11" ht="15.75" x14ac:dyDescent="0.25">
      <c r="A72" s="68" t="s">
        <v>140</v>
      </c>
    </row>
  </sheetData>
  <sheetProtection algorithmName="SHA-512" hashValue="a7HWAUjbRJHjR6xSlB0boWsh46Q9olGpT8Vy0LJAtB2N6ajv/jWqKz2xXtrOtG7UQNuWSl10DTml9e96WyxkIw==" saltValue="+Xz5FTvOGp5RyXaRF+c76A==" spinCount="100000" sheet="1" objects="1" scenarios="1"/>
  <hyperlinks>
    <hyperlink ref="A72" location="'Table of Contents'!A1" display="Click here to return to the Table of Contents" xr:uid="{309D90E1-AF26-44B1-8531-9D46B0139051}"/>
  </hyperlinks>
  <printOptions horizontalCentered="1"/>
  <pageMargins left="0.25" right="0.25" top="0.3" bottom="0.1" header="0.3" footer="0"/>
  <pageSetup scale="69" orientation="portrait" r:id="rId1"/>
  <tableParts count="1">
    <tablePart r:id="rId2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5F4C4-B774-46E6-A55E-1A7415561C91}">
  <sheetPr codeName="Sheet60">
    <pageSetUpPr fitToPage="1"/>
  </sheetPr>
  <dimension ref="A1:L72"/>
  <sheetViews>
    <sheetView zoomScaleNormal="100" workbookViewId="0">
      <selection activeCell="L2" sqref="L2"/>
    </sheetView>
  </sheetViews>
  <sheetFormatPr defaultRowHeight="12.75" x14ac:dyDescent="0.2"/>
  <cols>
    <col min="1" max="1" width="23.7109375" style="32" customWidth="1"/>
    <col min="2" max="11" width="10.7109375" style="32" customWidth="1"/>
    <col min="12" max="16384" width="9.140625" style="32"/>
  </cols>
  <sheetData>
    <row r="1" spans="1:11" s="58" customFormat="1" ht="21" customHeight="1" x14ac:dyDescent="0.25">
      <c r="A1" s="11" t="s">
        <v>641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35.1" customHeight="1" x14ac:dyDescent="0.2">
      <c r="A2" s="11" t="s">
        <v>636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18" customFormat="1" ht="38.1" customHeight="1" thickBot="1" x14ac:dyDescent="0.35">
      <c r="A3" s="37" t="s">
        <v>223</v>
      </c>
      <c r="B3" s="321" t="s">
        <v>143</v>
      </c>
      <c r="C3" s="17" t="s">
        <v>144</v>
      </c>
      <c r="D3" s="17" t="s">
        <v>145</v>
      </c>
      <c r="E3" s="17" t="s">
        <v>146</v>
      </c>
      <c r="F3" s="17" t="s">
        <v>147</v>
      </c>
      <c r="G3" s="324" t="s">
        <v>148</v>
      </c>
      <c r="H3" s="17" t="s">
        <v>149</v>
      </c>
      <c r="I3" s="17" t="s">
        <v>150</v>
      </c>
      <c r="J3" s="17" t="s">
        <v>151</v>
      </c>
      <c r="K3" s="17" t="s">
        <v>152</v>
      </c>
    </row>
    <row r="4" spans="1:11" ht="18" customHeight="1" x14ac:dyDescent="0.2">
      <c r="A4" s="19" t="s">
        <v>154</v>
      </c>
      <c r="B4" s="322">
        <v>4603</v>
      </c>
      <c r="C4" s="20">
        <v>5453</v>
      </c>
      <c r="D4" s="20">
        <v>6631</v>
      </c>
      <c r="E4" s="20">
        <v>7529</v>
      </c>
      <c r="F4" s="20">
        <v>6606</v>
      </c>
      <c r="G4" s="325">
        <v>23.5711633240849</v>
      </c>
      <c r="H4" s="21">
        <v>27.7582639761421</v>
      </c>
      <c r="I4" s="21">
        <v>33.614570590968597</v>
      </c>
      <c r="J4" s="21">
        <v>38.084365779069103</v>
      </c>
      <c r="K4" s="21">
        <v>33.415437036534797</v>
      </c>
    </row>
    <row r="5" spans="1:11" ht="15" customHeight="1" x14ac:dyDescent="0.2">
      <c r="A5" s="24" t="s">
        <v>156</v>
      </c>
      <c r="B5" s="323">
        <v>150</v>
      </c>
      <c r="C5" s="25">
        <v>181</v>
      </c>
      <c r="D5" s="25">
        <v>199</v>
      </c>
      <c r="E5" s="25">
        <v>215</v>
      </c>
      <c r="F5" s="25">
        <v>161</v>
      </c>
      <c r="G5" s="326">
        <v>18.612470628082001</v>
      </c>
      <c r="H5" s="26">
        <v>22.3298348679273</v>
      </c>
      <c r="I5" s="26">
        <v>24.471728875969699</v>
      </c>
      <c r="J5" s="26">
        <v>26.312484154071299</v>
      </c>
      <c r="K5" s="26">
        <v>19.6591298159871</v>
      </c>
    </row>
    <row r="6" spans="1:11" ht="16.5" customHeight="1" x14ac:dyDescent="0.2">
      <c r="A6" s="80" t="s">
        <v>612</v>
      </c>
      <c r="B6" s="323">
        <v>13</v>
      </c>
      <c r="C6" s="25">
        <v>18</v>
      </c>
      <c r="D6" s="25">
        <v>14</v>
      </c>
      <c r="E6" s="25">
        <v>4</v>
      </c>
      <c r="F6" s="25">
        <v>12</v>
      </c>
      <c r="G6" s="326">
        <v>22.065412567631299</v>
      </c>
      <c r="H6" s="26">
        <v>30.345696183563899</v>
      </c>
      <c r="I6" s="26">
        <v>23.4558186809302</v>
      </c>
      <c r="J6" s="26">
        <v>6.6710141922678003</v>
      </c>
      <c r="K6" s="26">
        <v>20.0147497550239</v>
      </c>
    </row>
    <row r="7" spans="1:11" ht="15" customHeight="1" x14ac:dyDescent="0.2">
      <c r="A7" s="24" t="s">
        <v>158</v>
      </c>
      <c r="B7" s="323">
        <v>0</v>
      </c>
      <c r="C7" s="25">
        <v>0</v>
      </c>
      <c r="D7" s="25">
        <v>0</v>
      </c>
      <c r="E7" s="25">
        <v>0</v>
      </c>
      <c r="F7" s="25">
        <v>0</v>
      </c>
      <c r="G7" s="326">
        <v>0</v>
      </c>
      <c r="H7" s="26">
        <v>0</v>
      </c>
      <c r="I7" s="26">
        <v>0</v>
      </c>
      <c r="J7" s="26">
        <v>0</v>
      </c>
      <c r="K7" s="26">
        <v>0</v>
      </c>
    </row>
    <row r="8" spans="1:11" ht="15" customHeight="1" x14ac:dyDescent="0.2">
      <c r="A8" s="24" t="s">
        <v>159</v>
      </c>
      <c r="B8" s="323" t="s">
        <v>230</v>
      </c>
      <c r="C8" s="25" t="s">
        <v>230</v>
      </c>
      <c r="D8" s="25" t="s">
        <v>230</v>
      </c>
      <c r="E8" s="25" t="s">
        <v>230</v>
      </c>
      <c r="F8" s="25">
        <v>0</v>
      </c>
      <c r="G8" s="326" t="s">
        <v>230</v>
      </c>
      <c r="H8" s="26" t="s">
        <v>230</v>
      </c>
      <c r="I8" s="26" t="s">
        <v>230</v>
      </c>
      <c r="J8" s="26" t="s">
        <v>230</v>
      </c>
      <c r="K8" s="26">
        <v>0</v>
      </c>
    </row>
    <row r="9" spans="1:11" ht="15" customHeight="1" x14ac:dyDescent="0.2">
      <c r="A9" s="24" t="s">
        <v>160</v>
      </c>
      <c r="B9" s="323">
        <v>6</v>
      </c>
      <c r="C9" s="25">
        <v>7</v>
      </c>
      <c r="D9" s="25">
        <v>17</v>
      </c>
      <c r="E9" s="25">
        <v>20</v>
      </c>
      <c r="F9" s="25">
        <v>32</v>
      </c>
      <c r="G9" s="326">
        <v>5.4735496843077902</v>
      </c>
      <c r="H9" s="26">
        <v>6.3347968915738297</v>
      </c>
      <c r="I9" s="26">
        <v>15.3191020853917</v>
      </c>
      <c r="J9" s="26">
        <v>19.045969217521201</v>
      </c>
      <c r="K9" s="26">
        <v>31.722736301235699</v>
      </c>
    </row>
    <row r="10" spans="1:11" ht="15" customHeight="1" x14ac:dyDescent="0.2">
      <c r="A10" s="24" t="s">
        <v>161</v>
      </c>
      <c r="B10" s="323" t="s">
        <v>230</v>
      </c>
      <c r="C10" s="25" t="s">
        <v>230</v>
      </c>
      <c r="D10" s="25" t="s">
        <v>230</v>
      </c>
      <c r="E10" s="25" t="s">
        <v>230</v>
      </c>
      <c r="F10" s="25" t="s">
        <v>230</v>
      </c>
      <c r="G10" s="326" t="s">
        <v>230</v>
      </c>
      <c r="H10" s="26" t="s">
        <v>230</v>
      </c>
      <c r="I10" s="26" t="s">
        <v>230</v>
      </c>
      <c r="J10" s="26" t="s">
        <v>230</v>
      </c>
      <c r="K10" s="26" t="s">
        <v>230</v>
      </c>
    </row>
    <row r="11" spans="1:11" ht="15" customHeight="1" x14ac:dyDescent="0.2">
      <c r="A11" s="24" t="s">
        <v>162</v>
      </c>
      <c r="B11" s="323" t="s">
        <v>230</v>
      </c>
      <c r="C11" s="25" t="s">
        <v>230</v>
      </c>
      <c r="D11" s="25" t="s">
        <v>230</v>
      </c>
      <c r="E11" s="25" t="s">
        <v>230</v>
      </c>
      <c r="F11" s="25" t="s">
        <v>230</v>
      </c>
      <c r="G11" s="326" t="s">
        <v>230</v>
      </c>
      <c r="H11" s="26" t="s">
        <v>230</v>
      </c>
      <c r="I11" s="26" t="s">
        <v>230</v>
      </c>
      <c r="J11" s="26" t="s">
        <v>230</v>
      </c>
      <c r="K11" s="26" t="s">
        <v>230</v>
      </c>
    </row>
    <row r="12" spans="1:11" ht="15" customHeight="1" x14ac:dyDescent="0.2">
      <c r="A12" s="27" t="s">
        <v>163</v>
      </c>
      <c r="B12" s="323">
        <v>90</v>
      </c>
      <c r="C12" s="25">
        <v>77</v>
      </c>
      <c r="D12" s="25">
        <v>92</v>
      </c>
      <c r="E12" s="25">
        <v>110</v>
      </c>
      <c r="F12" s="25">
        <v>83</v>
      </c>
      <c r="G12" s="326">
        <v>16.3025972385777</v>
      </c>
      <c r="H12" s="26">
        <v>13.8961953413637</v>
      </c>
      <c r="I12" s="26">
        <v>16.492209143439201</v>
      </c>
      <c r="J12" s="26">
        <v>19.690329856543599</v>
      </c>
      <c r="K12" s="26">
        <v>14.829749729645901</v>
      </c>
    </row>
    <row r="13" spans="1:11" ht="15" customHeight="1" x14ac:dyDescent="0.2">
      <c r="A13" s="24" t="s">
        <v>164</v>
      </c>
      <c r="B13" s="323" t="s">
        <v>230</v>
      </c>
      <c r="C13" s="25" t="s">
        <v>230</v>
      </c>
      <c r="D13" s="25" t="s">
        <v>230</v>
      </c>
      <c r="E13" s="25">
        <v>0</v>
      </c>
      <c r="F13" s="25" t="s">
        <v>230</v>
      </c>
      <c r="G13" s="326" t="s">
        <v>230</v>
      </c>
      <c r="H13" s="26" t="s">
        <v>230</v>
      </c>
      <c r="I13" s="26" t="s">
        <v>230</v>
      </c>
      <c r="J13" s="26">
        <v>0</v>
      </c>
      <c r="K13" s="26" t="s">
        <v>230</v>
      </c>
    </row>
    <row r="14" spans="1:11" ht="15" customHeight="1" x14ac:dyDescent="0.2">
      <c r="A14" s="24" t="s">
        <v>165</v>
      </c>
      <c r="B14" s="323">
        <v>7</v>
      </c>
      <c r="C14" s="25">
        <v>3</v>
      </c>
      <c r="D14" s="25">
        <v>5</v>
      </c>
      <c r="E14" s="25">
        <v>7</v>
      </c>
      <c r="F14" s="25">
        <v>6</v>
      </c>
      <c r="G14" s="326">
        <v>7.6412133670048998</v>
      </c>
      <c r="H14" s="26">
        <v>3.2423094103725498</v>
      </c>
      <c r="I14" s="26">
        <v>5.32808354627866</v>
      </c>
      <c r="J14" s="26">
        <v>7.4264321189801201</v>
      </c>
      <c r="K14" s="26">
        <v>6.2842365196150602</v>
      </c>
    </row>
    <row r="15" spans="1:11" ht="15" customHeight="1" x14ac:dyDescent="0.2">
      <c r="A15" s="24" t="s">
        <v>166</v>
      </c>
      <c r="B15" s="323">
        <v>235</v>
      </c>
      <c r="C15" s="25">
        <v>303</v>
      </c>
      <c r="D15" s="25">
        <v>273</v>
      </c>
      <c r="E15" s="25">
        <v>184</v>
      </c>
      <c r="F15" s="25">
        <v>154</v>
      </c>
      <c r="G15" s="326">
        <v>47.5653621157986</v>
      </c>
      <c r="H15" s="26">
        <v>60.702240022505997</v>
      </c>
      <c r="I15" s="26">
        <v>54.157092737701802</v>
      </c>
      <c r="J15" s="26">
        <v>36.157222849067502</v>
      </c>
      <c r="K15" s="26">
        <v>30.050798755957501</v>
      </c>
    </row>
    <row r="16" spans="1:11" ht="15" customHeight="1" x14ac:dyDescent="0.2">
      <c r="A16" s="24" t="s">
        <v>167</v>
      </c>
      <c r="B16" s="323" t="s">
        <v>230</v>
      </c>
      <c r="C16" s="25">
        <v>0</v>
      </c>
      <c r="D16" s="25">
        <v>0</v>
      </c>
      <c r="E16" s="25" t="s">
        <v>230</v>
      </c>
      <c r="F16" s="25" t="s">
        <v>230</v>
      </c>
      <c r="G16" s="326" t="s">
        <v>230</v>
      </c>
      <c r="H16" s="26">
        <v>0</v>
      </c>
      <c r="I16" s="26">
        <v>0</v>
      </c>
      <c r="J16" s="26" t="s">
        <v>230</v>
      </c>
      <c r="K16" s="26" t="s">
        <v>230</v>
      </c>
    </row>
    <row r="17" spans="1:11" ht="15" customHeight="1" x14ac:dyDescent="0.2">
      <c r="A17" s="27" t="s">
        <v>168</v>
      </c>
      <c r="B17" s="323">
        <v>4</v>
      </c>
      <c r="C17" s="25">
        <v>11</v>
      </c>
      <c r="D17" s="25">
        <v>10</v>
      </c>
      <c r="E17" s="25">
        <v>11</v>
      </c>
      <c r="F17" s="25">
        <v>9</v>
      </c>
      <c r="G17" s="326">
        <v>5.8139630725739702</v>
      </c>
      <c r="H17" s="26">
        <v>16.0390583885852</v>
      </c>
      <c r="I17" s="26">
        <v>14.66223286116</v>
      </c>
      <c r="J17" s="26">
        <v>16.3009198404363</v>
      </c>
      <c r="K17" s="26">
        <v>13.470597028168701</v>
      </c>
    </row>
    <row r="18" spans="1:11" ht="15" customHeight="1" x14ac:dyDescent="0.2">
      <c r="A18" s="24" t="s">
        <v>169</v>
      </c>
      <c r="B18" s="323">
        <v>22</v>
      </c>
      <c r="C18" s="25">
        <v>16</v>
      </c>
      <c r="D18" s="25">
        <v>21</v>
      </c>
      <c r="E18" s="25">
        <v>18</v>
      </c>
      <c r="F18" s="25">
        <v>19</v>
      </c>
      <c r="G18" s="326">
        <v>23.290655140217002</v>
      </c>
      <c r="H18" s="26">
        <v>16.937726328510099</v>
      </c>
      <c r="I18" s="26">
        <v>22.2294361876144</v>
      </c>
      <c r="J18" s="26">
        <v>18.9124117960116</v>
      </c>
      <c r="K18" s="26">
        <v>20.087692931172</v>
      </c>
    </row>
    <row r="19" spans="1:11" ht="15" customHeight="1" x14ac:dyDescent="0.2">
      <c r="A19" s="24" t="s">
        <v>170</v>
      </c>
      <c r="B19" s="323" t="s">
        <v>230</v>
      </c>
      <c r="C19" s="25">
        <v>0</v>
      </c>
      <c r="D19" s="25">
        <v>0</v>
      </c>
      <c r="E19" s="25">
        <v>0</v>
      </c>
      <c r="F19" s="25" t="s">
        <v>230</v>
      </c>
      <c r="G19" s="326" t="s">
        <v>230</v>
      </c>
      <c r="H19" s="26">
        <v>0</v>
      </c>
      <c r="I19" s="26">
        <v>0</v>
      </c>
      <c r="J19" s="26">
        <v>0</v>
      </c>
      <c r="K19" s="26" t="s">
        <v>230</v>
      </c>
    </row>
    <row r="20" spans="1:11" ht="15" customHeight="1" x14ac:dyDescent="0.2">
      <c r="A20" s="24" t="s">
        <v>171</v>
      </c>
      <c r="B20" s="323">
        <v>215</v>
      </c>
      <c r="C20" s="25">
        <v>221</v>
      </c>
      <c r="D20" s="25">
        <v>745</v>
      </c>
      <c r="E20" s="25">
        <v>1013</v>
      </c>
      <c r="F20" s="25">
        <v>444</v>
      </c>
      <c r="G20" s="326">
        <v>47.569981997509302</v>
      </c>
      <c r="H20" s="26">
        <v>48.532938682797202</v>
      </c>
      <c r="I20" s="26">
        <v>162.252822366591</v>
      </c>
      <c r="J20" s="26">
        <v>218.93390314168801</v>
      </c>
      <c r="K20" s="26">
        <v>95.652809508441294</v>
      </c>
    </row>
    <row r="21" spans="1:11" ht="15" customHeight="1" x14ac:dyDescent="0.2">
      <c r="A21" s="24" t="s">
        <v>172</v>
      </c>
      <c r="B21" s="323">
        <v>10</v>
      </c>
      <c r="C21" s="25">
        <v>23</v>
      </c>
      <c r="D21" s="25">
        <v>22</v>
      </c>
      <c r="E21" s="25">
        <v>33</v>
      </c>
      <c r="F21" s="25">
        <v>24</v>
      </c>
      <c r="G21" s="326">
        <v>12.3143485105454</v>
      </c>
      <c r="H21" s="26">
        <v>28.016854274597598</v>
      </c>
      <c r="I21" s="26">
        <v>26.317195408697302</v>
      </c>
      <c r="J21" s="26">
        <v>39.455463959655901</v>
      </c>
      <c r="K21" s="26">
        <v>28.499365111648501</v>
      </c>
    </row>
    <row r="22" spans="1:11" ht="15" customHeight="1" x14ac:dyDescent="0.2">
      <c r="A22" s="24" t="s">
        <v>173</v>
      </c>
      <c r="B22" s="323">
        <v>2</v>
      </c>
      <c r="C22" s="25">
        <v>1</v>
      </c>
      <c r="D22" s="25">
        <v>4</v>
      </c>
      <c r="E22" s="25">
        <v>7</v>
      </c>
      <c r="F22" s="25">
        <v>5</v>
      </c>
      <c r="G22" s="326">
        <v>6.1793007078298201</v>
      </c>
      <c r="H22" s="26">
        <v>3.0672550514038699</v>
      </c>
      <c r="I22" s="26">
        <v>12.2830501775729</v>
      </c>
      <c r="J22" s="26">
        <v>21.617486756985301</v>
      </c>
      <c r="K22" s="26">
        <v>15.615873320819601</v>
      </c>
    </row>
    <row r="23" spans="1:11" ht="15" customHeight="1" x14ac:dyDescent="0.2">
      <c r="A23" s="24" t="s">
        <v>174</v>
      </c>
      <c r="B23" s="323">
        <v>0</v>
      </c>
      <c r="C23" s="25" t="s">
        <v>230</v>
      </c>
      <c r="D23" s="25" t="s">
        <v>230</v>
      </c>
      <c r="E23" s="25" t="s">
        <v>230</v>
      </c>
      <c r="F23" s="25" t="s">
        <v>230</v>
      </c>
      <c r="G23" s="326">
        <v>0</v>
      </c>
      <c r="H23" s="26" t="s">
        <v>230</v>
      </c>
      <c r="I23" s="26" t="s">
        <v>230</v>
      </c>
      <c r="J23" s="26" t="s">
        <v>230</v>
      </c>
      <c r="K23" s="26" t="s">
        <v>230</v>
      </c>
    </row>
    <row r="24" spans="1:11" ht="15" customHeight="1" x14ac:dyDescent="0.2">
      <c r="A24" s="24" t="s">
        <v>175</v>
      </c>
      <c r="B24" s="323">
        <v>1794</v>
      </c>
      <c r="C24" s="25">
        <v>2001</v>
      </c>
      <c r="D24" s="25">
        <v>2102</v>
      </c>
      <c r="E24" s="25">
        <v>2163</v>
      </c>
      <c r="F24" s="25">
        <v>2210</v>
      </c>
      <c r="G24" s="326">
        <v>35.655594256696197</v>
      </c>
      <c r="H24" s="26">
        <v>39.618768819932001</v>
      </c>
      <c r="I24" s="26">
        <v>41.620925826099899</v>
      </c>
      <c r="J24" s="26">
        <v>42.890010519196501</v>
      </c>
      <c r="K24" s="26">
        <v>44.019729979402101</v>
      </c>
    </row>
    <row r="25" spans="1:11" ht="16.5" customHeight="1" x14ac:dyDescent="0.2">
      <c r="A25" s="80" t="s">
        <v>613</v>
      </c>
      <c r="B25" s="323">
        <v>95</v>
      </c>
      <c r="C25" s="25">
        <v>127</v>
      </c>
      <c r="D25" s="25">
        <v>154</v>
      </c>
      <c r="E25" s="25">
        <v>144</v>
      </c>
      <c r="F25" s="25">
        <v>135</v>
      </c>
      <c r="G25" s="326">
        <v>40.679097008180896</v>
      </c>
      <c r="H25" s="26">
        <v>54.343450735016802</v>
      </c>
      <c r="I25" s="26">
        <v>66.074279214424195</v>
      </c>
      <c r="J25" s="26">
        <v>61.990881297251903</v>
      </c>
      <c r="K25" s="26">
        <v>58.348147556374599</v>
      </c>
    </row>
    <row r="26" spans="1:11" ht="16.5" customHeight="1" x14ac:dyDescent="0.2">
      <c r="A26" s="80" t="s">
        <v>614</v>
      </c>
      <c r="B26" s="323">
        <v>21</v>
      </c>
      <c r="C26" s="25">
        <v>18</v>
      </c>
      <c r="D26" s="25">
        <v>19</v>
      </c>
      <c r="E26" s="25">
        <v>22</v>
      </c>
      <c r="F26" s="25">
        <v>17</v>
      </c>
      <c r="G26" s="326">
        <v>30.314942863266701</v>
      </c>
      <c r="H26" s="26">
        <v>25.649949356304798</v>
      </c>
      <c r="I26" s="26">
        <v>27.008962713335801</v>
      </c>
      <c r="J26" s="26">
        <v>31.105958807971</v>
      </c>
      <c r="K26" s="26">
        <v>24.076432088135</v>
      </c>
    </row>
    <row r="27" spans="1:11" ht="15" customHeight="1" x14ac:dyDescent="0.2">
      <c r="A27" s="24" t="s">
        <v>178</v>
      </c>
      <c r="B27" s="323">
        <v>23</v>
      </c>
      <c r="C27" s="25">
        <v>38</v>
      </c>
      <c r="D27" s="25">
        <v>31</v>
      </c>
      <c r="E27" s="25">
        <v>23</v>
      </c>
      <c r="F27" s="25">
        <v>32</v>
      </c>
      <c r="G27" s="326">
        <v>30.8985739603418</v>
      </c>
      <c r="H27" s="26">
        <v>50.654714451298602</v>
      </c>
      <c r="I27" s="26">
        <v>40.892909033254703</v>
      </c>
      <c r="J27" s="26">
        <v>30.206136632551502</v>
      </c>
      <c r="K27" s="26">
        <v>41.726659818996303</v>
      </c>
    </row>
    <row r="28" spans="1:11" ht="15" customHeight="1" x14ac:dyDescent="0.2">
      <c r="A28" s="24" t="s">
        <v>179</v>
      </c>
      <c r="B28" s="323">
        <v>27</v>
      </c>
      <c r="C28" s="25">
        <v>38</v>
      </c>
      <c r="D28" s="25">
        <v>29</v>
      </c>
      <c r="E28" s="25">
        <v>31</v>
      </c>
      <c r="F28" s="25">
        <v>13</v>
      </c>
      <c r="G28" s="326">
        <v>20.6812348941957</v>
      </c>
      <c r="H28" s="26">
        <v>29.164783794319199</v>
      </c>
      <c r="I28" s="26">
        <v>22.3026516388991</v>
      </c>
      <c r="J28" s="26">
        <v>23.932420444160801</v>
      </c>
      <c r="K28" s="26">
        <v>10.132314659967999</v>
      </c>
    </row>
    <row r="29" spans="1:11" ht="15" customHeight="1" x14ac:dyDescent="0.2">
      <c r="A29" s="24" t="s">
        <v>180</v>
      </c>
      <c r="B29" s="323" t="s">
        <v>230</v>
      </c>
      <c r="C29" s="25" t="s">
        <v>230</v>
      </c>
      <c r="D29" s="25" t="s">
        <v>230</v>
      </c>
      <c r="E29" s="25">
        <v>0</v>
      </c>
      <c r="F29" s="25" t="s">
        <v>230</v>
      </c>
      <c r="G29" s="326" t="s">
        <v>230</v>
      </c>
      <c r="H29" s="26" t="s">
        <v>230</v>
      </c>
      <c r="I29" s="26" t="s">
        <v>230</v>
      </c>
      <c r="J29" s="26">
        <v>0</v>
      </c>
      <c r="K29" s="26" t="s">
        <v>230</v>
      </c>
    </row>
    <row r="30" spans="1:11" ht="15" customHeight="1" x14ac:dyDescent="0.2">
      <c r="A30" s="24" t="s">
        <v>181</v>
      </c>
      <c r="B30" s="323">
        <v>0</v>
      </c>
      <c r="C30" s="25">
        <v>4</v>
      </c>
      <c r="D30" s="25">
        <v>2</v>
      </c>
      <c r="E30" s="25">
        <v>6</v>
      </c>
      <c r="F30" s="25">
        <v>8</v>
      </c>
      <c r="G30" s="326">
        <v>0</v>
      </c>
      <c r="H30" s="26">
        <v>9.0588732457300996</v>
      </c>
      <c r="I30" s="26">
        <v>4.5308884129599996</v>
      </c>
      <c r="J30" s="26">
        <v>13.656175453876401</v>
      </c>
      <c r="K30" s="26">
        <v>18.3708925729815</v>
      </c>
    </row>
    <row r="31" spans="1:11" ht="15" customHeight="1" x14ac:dyDescent="0.2">
      <c r="A31" s="24" t="s">
        <v>182</v>
      </c>
      <c r="B31" s="323">
        <v>17</v>
      </c>
      <c r="C31" s="25">
        <v>26</v>
      </c>
      <c r="D31" s="25">
        <v>29</v>
      </c>
      <c r="E31" s="25">
        <v>74</v>
      </c>
      <c r="F31" s="25">
        <v>100</v>
      </c>
      <c r="G31" s="326">
        <v>12.474349174524299</v>
      </c>
      <c r="H31" s="26">
        <v>18.7661784833521</v>
      </c>
      <c r="I31" s="26">
        <v>20.715202045621599</v>
      </c>
      <c r="J31" s="26">
        <v>52.129368983513899</v>
      </c>
      <c r="K31" s="26">
        <v>69.691681575250698</v>
      </c>
    </row>
    <row r="32" spans="1:11" ht="15" customHeight="1" x14ac:dyDescent="0.2">
      <c r="A32" s="24" t="s">
        <v>183</v>
      </c>
      <c r="B32" s="323" t="s">
        <v>230</v>
      </c>
      <c r="C32" s="25">
        <v>0</v>
      </c>
      <c r="D32" s="25" t="s">
        <v>230</v>
      </c>
      <c r="E32" s="25">
        <v>0</v>
      </c>
      <c r="F32" s="25">
        <v>0</v>
      </c>
      <c r="G32" s="326" t="s">
        <v>230</v>
      </c>
      <c r="H32" s="26">
        <v>0</v>
      </c>
      <c r="I32" s="26" t="s">
        <v>230</v>
      </c>
      <c r="J32" s="26">
        <v>0</v>
      </c>
      <c r="K32" s="26">
        <v>0</v>
      </c>
    </row>
    <row r="33" spans="1:11" ht="15" customHeight="1" x14ac:dyDescent="0.2">
      <c r="A33" s="24" t="s">
        <v>184</v>
      </c>
      <c r="B33" s="323">
        <v>0</v>
      </c>
      <c r="C33" s="25" t="s">
        <v>230</v>
      </c>
      <c r="D33" s="25">
        <v>0</v>
      </c>
      <c r="E33" s="25">
        <v>0</v>
      </c>
      <c r="F33" s="25">
        <v>0</v>
      </c>
      <c r="G33" s="326">
        <v>0</v>
      </c>
      <c r="H33" s="26" t="s">
        <v>230</v>
      </c>
      <c r="I33" s="26">
        <v>0</v>
      </c>
      <c r="J33" s="26">
        <v>0</v>
      </c>
      <c r="K33" s="26">
        <v>0</v>
      </c>
    </row>
    <row r="34" spans="1:11" ht="15" customHeight="1" x14ac:dyDescent="0.2">
      <c r="A34" s="24" t="s">
        <v>185</v>
      </c>
      <c r="B34" s="323">
        <v>29</v>
      </c>
      <c r="C34" s="25">
        <v>43</v>
      </c>
      <c r="D34" s="25">
        <v>42</v>
      </c>
      <c r="E34" s="25">
        <v>58</v>
      </c>
      <c r="F34" s="25">
        <v>57</v>
      </c>
      <c r="G34" s="326">
        <v>12.9707753013593</v>
      </c>
      <c r="H34" s="26">
        <v>19.170809312139699</v>
      </c>
      <c r="I34" s="26">
        <v>18.639662211589101</v>
      </c>
      <c r="J34" s="26">
        <v>25.693008605256601</v>
      </c>
      <c r="K34" s="26">
        <v>25.3913134488715</v>
      </c>
    </row>
    <row r="35" spans="1:11" ht="15" customHeight="1" x14ac:dyDescent="0.2">
      <c r="A35" s="24" t="s">
        <v>186</v>
      </c>
      <c r="B35" s="323">
        <v>4</v>
      </c>
      <c r="C35" s="25">
        <v>11</v>
      </c>
      <c r="D35" s="25">
        <v>3</v>
      </c>
      <c r="E35" s="25">
        <v>6</v>
      </c>
      <c r="F35" s="25">
        <v>11</v>
      </c>
      <c r="G35" s="326">
        <v>5.6527979294375301</v>
      </c>
      <c r="H35" s="26">
        <v>15.6066002987414</v>
      </c>
      <c r="I35" s="26">
        <v>4.2624114020472996</v>
      </c>
      <c r="J35" s="26">
        <v>8.5693605865240396</v>
      </c>
      <c r="K35" s="26">
        <v>15.9271465014491</v>
      </c>
    </row>
    <row r="36" spans="1:11" ht="15" customHeight="1" x14ac:dyDescent="0.2">
      <c r="A36" s="24" t="s">
        <v>187</v>
      </c>
      <c r="B36" s="323">
        <v>3</v>
      </c>
      <c r="C36" s="25">
        <v>5</v>
      </c>
      <c r="D36" s="25">
        <v>2</v>
      </c>
      <c r="E36" s="25">
        <v>10</v>
      </c>
      <c r="F36" s="25">
        <v>4</v>
      </c>
      <c r="G36" s="326">
        <v>6.16994260727183</v>
      </c>
      <c r="H36" s="26">
        <v>10.2587061190541</v>
      </c>
      <c r="I36" s="26">
        <v>4.10754264141194</v>
      </c>
      <c r="J36" s="26">
        <v>20.603882997514201</v>
      </c>
      <c r="K36" s="26">
        <v>8.2776872374230805</v>
      </c>
    </row>
    <row r="37" spans="1:11" ht="15" customHeight="1" x14ac:dyDescent="0.2">
      <c r="A37" s="24" t="s">
        <v>188</v>
      </c>
      <c r="B37" s="323">
        <v>253</v>
      </c>
      <c r="C37" s="25">
        <v>332</v>
      </c>
      <c r="D37" s="25">
        <v>335</v>
      </c>
      <c r="E37" s="25">
        <v>356</v>
      </c>
      <c r="F37" s="25">
        <v>363</v>
      </c>
      <c r="G37" s="326">
        <v>16.109235962787999</v>
      </c>
      <c r="H37" s="26">
        <v>21.0142269666466</v>
      </c>
      <c r="I37" s="26">
        <v>21.159304058748699</v>
      </c>
      <c r="J37" s="26">
        <v>22.471288933615799</v>
      </c>
      <c r="K37" s="26">
        <v>22.938430869490499</v>
      </c>
    </row>
    <row r="38" spans="1:11" ht="15" customHeight="1" x14ac:dyDescent="0.2">
      <c r="A38" s="24" t="s">
        <v>189</v>
      </c>
      <c r="B38" s="323">
        <v>11</v>
      </c>
      <c r="C38" s="25">
        <v>14</v>
      </c>
      <c r="D38" s="25">
        <v>23</v>
      </c>
      <c r="E38" s="25">
        <v>20</v>
      </c>
      <c r="F38" s="25">
        <v>13</v>
      </c>
      <c r="G38" s="326">
        <v>5.9969783274501003</v>
      </c>
      <c r="H38" s="26">
        <v>7.4963667422603102</v>
      </c>
      <c r="I38" s="26">
        <v>12.116325476963301</v>
      </c>
      <c r="J38" s="26">
        <v>10.3508604732442</v>
      </c>
      <c r="K38" s="26">
        <v>6.6951452141031096</v>
      </c>
    </row>
    <row r="39" spans="1:11" ht="15" customHeight="1" x14ac:dyDescent="0.2">
      <c r="A39" s="24" t="s">
        <v>190</v>
      </c>
      <c r="B39" s="323">
        <v>0</v>
      </c>
      <c r="C39" s="25">
        <v>0</v>
      </c>
      <c r="D39" s="25">
        <v>0</v>
      </c>
      <c r="E39" s="25" t="s">
        <v>230</v>
      </c>
      <c r="F39" s="25">
        <v>0</v>
      </c>
      <c r="G39" s="326">
        <v>0</v>
      </c>
      <c r="H39" s="26">
        <v>0</v>
      </c>
      <c r="I39" s="26">
        <v>0</v>
      </c>
      <c r="J39" s="26" t="s">
        <v>230</v>
      </c>
      <c r="K39" s="26">
        <v>0</v>
      </c>
    </row>
    <row r="40" spans="1:11" ht="15" customHeight="1" x14ac:dyDescent="0.2">
      <c r="A40" s="24" t="s">
        <v>191</v>
      </c>
      <c r="B40" s="323">
        <v>234</v>
      </c>
      <c r="C40" s="25">
        <v>257</v>
      </c>
      <c r="D40" s="25">
        <v>288</v>
      </c>
      <c r="E40" s="25">
        <v>331</v>
      </c>
      <c r="F40" s="25">
        <v>301</v>
      </c>
      <c r="G40" s="326">
        <v>20.031734045619999</v>
      </c>
      <c r="H40" s="26">
        <v>21.737504861017801</v>
      </c>
      <c r="I40" s="26">
        <v>24.1169067388415</v>
      </c>
      <c r="J40" s="26">
        <v>27.489716562628601</v>
      </c>
      <c r="K40" s="26">
        <v>24.820385221972199</v>
      </c>
    </row>
    <row r="41" spans="1:11" ht="15" customHeight="1" x14ac:dyDescent="0.2">
      <c r="A41" s="24" t="s">
        <v>192</v>
      </c>
      <c r="B41" s="323">
        <v>123</v>
      </c>
      <c r="C41" s="25">
        <v>143</v>
      </c>
      <c r="D41" s="25">
        <v>193</v>
      </c>
      <c r="E41" s="25">
        <v>197</v>
      </c>
      <c r="F41" s="25">
        <v>193</v>
      </c>
      <c r="G41" s="326">
        <v>16.606452022241299</v>
      </c>
      <c r="H41" s="26">
        <v>19.165110456803902</v>
      </c>
      <c r="I41" s="26">
        <v>25.568030081588301</v>
      </c>
      <c r="J41" s="26">
        <v>25.894138903411001</v>
      </c>
      <c r="K41" s="26">
        <v>25.203920181977502</v>
      </c>
    </row>
    <row r="42" spans="1:11" ht="15" customHeight="1" x14ac:dyDescent="0.2">
      <c r="A42" s="24" t="s">
        <v>193</v>
      </c>
      <c r="B42" s="323">
        <v>2</v>
      </c>
      <c r="C42" s="25">
        <v>2</v>
      </c>
      <c r="D42" s="25">
        <v>9</v>
      </c>
      <c r="E42" s="25">
        <v>9</v>
      </c>
      <c r="F42" s="25">
        <v>3</v>
      </c>
      <c r="G42" s="326">
        <v>6.7527858864119299</v>
      </c>
      <c r="H42" s="26">
        <v>6.70323954503165</v>
      </c>
      <c r="I42" s="26">
        <v>29.8208077690898</v>
      </c>
      <c r="J42" s="26">
        <v>29.2009546195053</v>
      </c>
      <c r="K42" s="26">
        <v>9.6183114573936592</v>
      </c>
    </row>
    <row r="43" spans="1:11" ht="15" customHeight="1" x14ac:dyDescent="0.2">
      <c r="A43" s="24" t="s">
        <v>194</v>
      </c>
      <c r="B43" s="323">
        <v>295</v>
      </c>
      <c r="C43" s="25">
        <v>402</v>
      </c>
      <c r="D43" s="25">
        <v>586</v>
      </c>
      <c r="E43" s="25">
        <v>734</v>
      </c>
      <c r="F43" s="25">
        <v>600</v>
      </c>
      <c r="G43" s="326">
        <v>27.846780012177799</v>
      </c>
      <c r="H43" s="26">
        <v>37.687331980938303</v>
      </c>
      <c r="I43" s="26">
        <v>54.583288291740701</v>
      </c>
      <c r="J43" s="26">
        <v>67.889091511064393</v>
      </c>
      <c r="K43" s="26">
        <v>55.330303442616099</v>
      </c>
    </row>
    <row r="44" spans="1:11" ht="15" customHeight="1" x14ac:dyDescent="0.2">
      <c r="A44" s="24" t="s">
        <v>195</v>
      </c>
      <c r="B44" s="323">
        <v>355</v>
      </c>
      <c r="C44" s="25">
        <v>434</v>
      </c>
      <c r="D44" s="25">
        <v>534</v>
      </c>
      <c r="E44" s="25">
        <v>542</v>
      </c>
      <c r="F44" s="25">
        <v>474</v>
      </c>
      <c r="G44" s="326">
        <v>21.3527207760633</v>
      </c>
      <c r="H44" s="26">
        <v>25.9553864705736</v>
      </c>
      <c r="I44" s="26">
        <v>31.715154028207898</v>
      </c>
      <c r="J44" s="26">
        <v>32.1214509833544</v>
      </c>
      <c r="K44" s="26">
        <v>28.0325295837482</v>
      </c>
    </row>
    <row r="45" spans="1:11" ht="15" customHeight="1" x14ac:dyDescent="0.2">
      <c r="A45" s="24" t="s">
        <v>196</v>
      </c>
      <c r="B45" s="323">
        <v>189</v>
      </c>
      <c r="C45" s="25">
        <v>219</v>
      </c>
      <c r="D45" s="25">
        <v>236</v>
      </c>
      <c r="E45" s="25">
        <v>277</v>
      </c>
      <c r="F45" s="25">
        <v>363</v>
      </c>
      <c r="G45" s="326">
        <v>42.071676046962999</v>
      </c>
      <c r="H45" s="26">
        <v>48.162734418137198</v>
      </c>
      <c r="I45" s="26">
        <v>51.5470885956166</v>
      </c>
      <c r="J45" s="26">
        <v>60.289588905255997</v>
      </c>
      <c r="K45" s="26">
        <v>78.731876255681797</v>
      </c>
    </row>
    <row r="46" spans="1:11" ht="15" customHeight="1" x14ac:dyDescent="0.2">
      <c r="A46" s="24" t="s">
        <v>197</v>
      </c>
      <c r="B46" s="323">
        <v>68</v>
      </c>
      <c r="C46" s="25">
        <v>72</v>
      </c>
      <c r="D46" s="25">
        <v>106</v>
      </c>
      <c r="E46" s="25">
        <v>130</v>
      </c>
      <c r="F46" s="25">
        <v>97</v>
      </c>
      <c r="G46" s="326">
        <v>18.513839569216799</v>
      </c>
      <c r="H46" s="26">
        <v>19.344261089050001</v>
      </c>
      <c r="I46" s="26">
        <v>28.140338499016401</v>
      </c>
      <c r="J46" s="26">
        <v>33.986512989909301</v>
      </c>
      <c r="K46" s="26">
        <v>25.122338476239101</v>
      </c>
    </row>
    <row r="47" spans="1:11" ht="15" customHeight="1" x14ac:dyDescent="0.2">
      <c r="A47" s="24" t="s">
        <v>198</v>
      </c>
      <c r="B47" s="323">
        <v>21</v>
      </c>
      <c r="C47" s="25">
        <v>18</v>
      </c>
      <c r="D47" s="25">
        <v>22</v>
      </c>
      <c r="E47" s="25">
        <v>19</v>
      </c>
      <c r="F47" s="25">
        <v>15</v>
      </c>
      <c r="G47" s="326">
        <v>14.797429767988</v>
      </c>
      <c r="H47" s="26">
        <v>12.6906345283042</v>
      </c>
      <c r="I47" s="26">
        <v>15.4986071686786</v>
      </c>
      <c r="J47" s="26">
        <v>13.447287641157301</v>
      </c>
      <c r="K47" s="26">
        <v>10.6824285539338</v>
      </c>
    </row>
    <row r="48" spans="1:11" ht="15" customHeight="1" x14ac:dyDescent="0.2">
      <c r="A48" s="24" t="s">
        <v>199</v>
      </c>
      <c r="B48" s="323">
        <v>42</v>
      </c>
      <c r="C48" s="25">
        <v>47</v>
      </c>
      <c r="D48" s="25">
        <v>51</v>
      </c>
      <c r="E48" s="25">
        <v>62</v>
      </c>
      <c r="F48" s="25">
        <v>35</v>
      </c>
      <c r="G48" s="326">
        <v>11.107152005999501</v>
      </c>
      <c r="H48" s="26">
        <v>12.3601500875965</v>
      </c>
      <c r="I48" s="26">
        <v>13.398493877925199</v>
      </c>
      <c r="J48" s="26">
        <v>16.238783576703401</v>
      </c>
      <c r="K48" s="26">
        <v>9.1836667374376706</v>
      </c>
    </row>
    <row r="49" spans="1:11" ht="15" customHeight="1" x14ac:dyDescent="0.2">
      <c r="A49" s="24" t="s">
        <v>200</v>
      </c>
      <c r="B49" s="323">
        <v>40</v>
      </c>
      <c r="C49" s="25">
        <v>25</v>
      </c>
      <c r="D49" s="25">
        <v>21</v>
      </c>
      <c r="E49" s="25">
        <v>28</v>
      </c>
      <c r="F49" s="25">
        <v>35</v>
      </c>
      <c r="G49" s="326">
        <v>17.777129973178901</v>
      </c>
      <c r="H49" s="26">
        <v>11.0963486672762</v>
      </c>
      <c r="I49" s="26">
        <v>9.2855320401324395</v>
      </c>
      <c r="J49" s="26">
        <v>12.3296032311618</v>
      </c>
      <c r="K49" s="26">
        <v>15.4566106176594</v>
      </c>
    </row>
    <row r="50" spans="1:11" ht="15" customHeight="1" x14ac:dyDescent="0.2">
      <c r="A50" s="24" t="s">
        <v>201</v>
      </c>
      <c r="B50" s="323">
        <v>110</v>
      </c>
      <c r="C50" s="25">
        <v>165</v>
      </c>
      <c r="D50" s="25">
        <v>217</v>
      </c>
      <c r="E50" s="25">
        <v>279</v>
      </c>
      <c r="F50" s="25">
        <v>219</v>
      </c>
      <c r="G50" s="326">
        <v>11.3003519991444</v>
      </c>
      <c r="H50" s="26">
        <v>16.858017017413999</v>
      </c>
      <c r="I50" s="26">
        <v>22.109310087435698</v>
      </c>
      <c r="J50" s="26">
        <v>28.408589139316401</v>
      </c>
      <c r="K50" s="26">
        <v>22.2697485130663</v>
      </c>
    </row>
    <row r="51" spans="1:11" ht="15" customHeight="1" x14ac:dyDescent="0.2">
      <c r="A51" s="24" t="s">
        <v>202</v>
      </c>
      <c r="B51" s="323">
        <v>8</v>
      </c>
      <c r="C51" s="25">
        <v>18</v>
      </c>
      <c r="D51" s="25">
        <v>17</v>
      </c>
      <c r="E51" s="25">
        <v>21</v>
      </c>
      <c r="F51" s="25">
        <v>10</v>
      </c>
      <c r="G51" s="326">
        <v>5.8116120077661897</v>
      </c>
      <c r="H51" s="26">
        <v>13.1262152925924</v>
      </c>
      <c r="I51" s="26">
        <v>12.4982154374167</v>
      </c>
      <c r="J51" s="26">
        <v>15.5054000335178</v>
      </c>
      <c r="K51" s="26">
        <v>7.4492595236805697</v>
      </c>
    </row>
    <row r="52" spans="1:11" ht="15" customHeight="1" x14ac:dyDescent="0.2">
      <c r="A52" s="24" t="s">
        <v>203</v>
      </c>
      <c r="B52" s="323">
        <v>9</v>
      </c>
      <c r="C52" s="25">
        <v>6</v>
      </c>
      <c r="D52" s="25">
        <v>13</v>
      </c>
      <c r="E52" s="25">
        <v>33</v>
      </c>
      <c r="F52" s="25">
        <v>40</v>
      </c>
      <c r="G52" s="326">
        <v>10.188195433791099</v>
      </c>
      <c r="H52" s="26">
        <v>6.7524129825719896</v>
      </c>
      <c r="I52" s="26">
        <v>14.609938152261201</v>
      </c>
      <c r="J52" s="26">
        <v>37.146501723239901</v>
      </c>
      <c r="K52" s="26">
        <v>45.0873552703085</v>
      </c>
    </row>
    <row r="53" spans="1:11" ht="15" customHeight="1" x14ac:dyDescent="0.2">
      <c r="A53" s="24" t="s">
        <v>204</v>
      </c>
      <c r="B53" s="323">
        <v>0</v>
      </c>
      <c r="C53" s="25">
        <v>0</v>
      </c>
      <c r="D53" s="25">
        <v>0</v>
      </c>
      <c r="E53" s="25">
        <v>0</v>
      </c>
      <c r="F53" s="25">
        <v>0</v>
      </c>
      <c r="G53" s="326">
        <v>0</v>
      </c>
      <c r="H53" s="26">
        <v>0</v>
      </c>
      <c r="I53" s="26">
        <v>0</v>
      </c>
      <c r="J53" s="26">
        <v>0</v>
      </c>
      <c r="K53" s="26">
        <v>0</v>
      </c>
    </row>
    <row r="54" spans="1:11" ht="15" customHeight="1" x14ac:dyDescent="0.2">
      <c r="A54" s="24" t="s">
        <v>205</v>
      </c>
      <c r="B54" s="323" t="s">
        <v>230</v>
      </c>
      <c r="C54" s="25" t="s">
        <v>230</v>
      </c>
      <c r="D54" s="25" t="s">
        <v>230</v>
      </c>
      <c r="E54" s="25" t="s">
        <v>230</v>
      </c>
      <c r="F54" s="25" t="s">
        <v>230</v>
      </c>
      <c r="G54" s="326" t="s">
        <v>230</v>
      </c>
      <c r="H54" s="26" t="s">
        <v>230</v>
      </c>
      <c r="I54" s="26" t="s">
        <v>230</v>
      </c>
      <c r="J54" s="26" t="s">
        <v>230</v>
      </c>
      <c r="K54" s="26" t="s">
        <v>230</v>
      </c>
    </row>
    <row r="55" spans="1:11" ht="15" customHeight="1" x14ac:dyDescent="0.2">
      <c r="A55" s="24" t="s">
        <v>206</v>
      </c>
      <c r="B55" s="323">
        <v>25</v>
      </c>
      <c r="C55" s="25">
        <v>26</v>
      </c>
      <c r="D55" s="25">
        <v>45</v>
      </c>
      <c r="E55" s="25">
        <v>64</v>
      </c>
      <c r="F55" s="25">
        <v>59</v>
      </c>
      <c r="G55" s="326">
        <v>11.600423869796099</v>
      </c>
      <c r="H55" s="26">
        <v>11.9635463570336</v>
      </c>
      <c r="I55" s="26">
        <v>20.586840512080599</v>
      </c>
      <c r="J55" s="26">
        <v>29.107831069424801</v>
      </c>
      <c r="K55" s="26">
        <v>26.820427156207799</v>
      </c>
    </row>
    <row r="56" spans="1:11" ht="15" customHeight="1" x14ac:dyDescent="0.2">
      <c r="A56" s="24" t="s">
        <v>207</v>
      </c>
      <c r="B56" s="323">
        <v>7</v>
      </c>
      <c r="C56" s="25">
        <v>26</v>
      </c>
      <c r="D56" s="25">
        <v>30</v>
      </c>
      <c r="E56" s="25">
        <v>26</v>
      </c>
      <c r="F56" s="25">
        <v>20</v>
      </c>
      <c r="G56" s="326">
        <v>2.8264121609972399</v>
      </c>
      <c r="H56" s="26">
        <v>10.503661217016401</v>
      </c>
      <c r="I56" s="26">
        <v>12.217976076440101</v>
      </c>
      <c r="J56" s="26">
        <v>10.6689217900175</v>
      </c>
      <c r="K56" s="26">
        <v>8.2734150963418802</v>
      </c>
    </row>
    <row r="57" spans="1:11" ht="15" customHeight="1" x14ac:dyDescent="0.2">
      <c r="A57" s="24" t="s">
        <v>208</v>
      </c>
      <c r="B57" s="323">
        <v>38</v>
      </c>
      <c r="C57" s="25">
        <v>69</v>
      </c>
      <c r="D57" s="25">
        <v>71</v>
      </c>
      <c r="E57" s="25">
        <v>97</v>
      </c>
      <c r="F57" s="25">
        <v>93</v>
      </c>
      <c r="G57" s="326">
        <v>14.1117147256123</v>
      </c>
      <c r="H57" s="26">
        <v>25.290206304787802</v>
      </c>
      <c r="I57" s="26">
        <v>25.859337761599299</v>
      </c>
      <c r="J57" s="26">
        <v>35.196460034258102</v>
      </c>
      <c r="K57" s="26">
        <v>33.6641071460052</v>
      </c>
    </row>
    <row r="58" spans="1:11" ht="15" customHeight="1" x14ac:dyDescent="0.2">
      <c r="A58" s="24" t="s">
        <v>209</v>
      </c>
      <c r="B58" s="323">
        <v>0</v>
      </c>
      <c r="C58" s="25">
        <v>5</v>
      </c>
      <c r="D58" s="25">
        <v>7</v>
      </c>
      <c r="E58" s="25">
        <v>11</v>
      </c>
      <c r="F58" s="25">
        <v>26</v>
      </c>
      <c r="G58" s="326">
        <v>0</v>
      </c>
      <c r="H58" s="26">
        <v>10.245256093641199</v>
      </c>
      <c r="I58" s="26">
        <v>14.1134891066606</v>
      </c>
      <c r="J58" s="26">
        <v>21.806269948312099</v>
      </c>
      <c r="K58" s="26">
        <v>52.100878439477498</v>
      </c>
    </row>
    <row r="59" spans="1:11" ht="15" customHeight="1" x14ac:dyDescent="0.2">
      <c r="A59" s="24" t="s">
        <v>210</v>
      </c>
      <c r="B59" s="323">
        <v>2</v>
      </c>
      <c r="C59" s="25">
        <v>1</v>
      </c>
      <c r="D59" s="25">
        <v>2</v>
      </c>
      <c r="E59" s="25">
        <v>9</v>
      </c>
      <c r="F59" s="25">
        <v>11</v>
      </c>
      <c r="G59" s="326">
        <v>6.3363132791964096</v>
      </c>
      <c r="H59" s="26">
        <v>3.1596694777759899</v>
      </c>
      <c r="I59" s="26">
        <v>6.2938015020780904</v>
      </c>
      <c r="J59" s="26">
        <v>28.049168218138401</v>
      </c>
      <c r="K59" s="26">
        <v>34.270498451775502</v>
      </c>
    </row>
    <row r="60" spans="1:11" ht="15" customHeight="1" x14ac:dyDescent="0.2">
      <c r="A60" s="24" t="s">
        <v>211</v>
      </c>
      <c r="B60" s="323">
        <v>0</v>
      </c>
      <c r="C60" s="25" t="s">
        <v>230</v>
      </c>
      <c r="D60" s="25">
        <v>0</v>
      </c>
      <c r="E60" s="25">
        <v>0</v>
      </c>
      <c r="F60" s="25" t="s">
        <v>230</v>
      </c>
      <c r="G60" s="326">
        <v>0</v>
      </c>
      <c r="H60" s="26" t="s">
        <v>230</v>
      </c>
      <c r="I60" s="26">
        <v>0</v>
      </c>
      <c r="J60" s="26">
        <v>0</v>
      </c>
      <c r="K60" s="26" t="s">
        <v>230</v>
      </c>
    </row>
    <row r="61" spans="1:11" ht="15" customHeight="1" x14ac:dyDescent="0.2">
      <c r="A61" s="24" t="s">
        <v>212</v>
      </c>
      <c r="B61" s="323">
        <v>51</v>
      </c>
      <c r="C61" s="25">
        <v>55</v>
      </c>
      <c r="D61" s="25">
        <v>55</v>
      </c>
      <c r="E61" s="25">
        <v>113</v>
      </c>
      <c r="F61" s="25">
        <v>124</v>
      </c>
      <c r="G61" s="326">
        <v>21.811779942517401</v>
      </c>
      <c r="H61" s="26">
        <v>23.297345225729099</v>
      </c>
      <c r="I61" s="26">
        <v>23.140773752987201</v>
      </c>
      <c r="J61" s="26">
        <v>47.177003356447401</v>
      </c>
      <c r="K61" s="26">
        <v>51.5025671825953</v>
      </c>
    </row>
    <row r="62" spans="1:11" ht="15" customHeight="1" x14ac:dyDescent="0.2">
      <c r="A62" s="24" t="s">
        <v>213</v>
      </c>
      <c r="B62" s="323">
        <v>5</v>
      </c>
      <c r="C62" s="25">
        <v>3</v>
      </c>
      <c r="D62" s="25">
        <v>2</v>
      </c>
      <c r="E62" s="25">
        <v>1</v>
      </c>
      <c r="F62" s="25">
        <v>7</v>
      </c>
      <c r="G62" s="326">
        <v>17.9617056435679</v>
      </c>
      <c r="H62" s="26">
        <v>10.9122653862942</v>
      </c>
      <c r="I62" s="26">
        <v>7.2466393709916996</v>
      </c>
      <c r="J62" s="26">
        <v>3.64906711628326</v>
      </c>
      <c r="K62" s="26">
        <v>25.686149442479699</v>
      </c>
    </row>
    <row r="63" spans="1:11" ht="15" customHeight="1" x14ac:dyDescent="0.2">
      <c r="A63" s="24" t="s">
        <v>214</v>
      </c>
      <c r="B63" s="323">
        <v>47</v>
      </c>
      <c r="C63" s="25">
        <v>71</v>
      </c>
      <c r="D63" s="25">
        <v>98</v>
      </c>
      <c r="E63" s="25">
        <v>127</v>
      </c>
      <c r="F63" s="25">
        <v>77</v>
      </c>
      <c r="G63" s="326">
        <v>11.118409316288099</v>
      </c>
      <c r="H63" s="26">
        <v>16.821318976087898</v>
      </c>
      <c r="I63" s="26">
        <v>23.262192346701099</v>
      </c>
      <c r="J63" s="26">
        <v>30.311973462990998</v>
      </c>
      <c r="K63" s="26">
        <v>18.453002233721499</v>
      </c>
    </row>
    <row r="64" spans="1:11" ht="15" customHeight="1" x14ac:dyDescent="0.2">
      <c r="A64" s="24" t="s">
        <v>215</v>
      </c>
      <c r="B64" s="323">
        <v>18</v>
      </c>
      <c r="C64" s="25">
        <v>18</v>
      </c>
      <c r="D64" s="25">
        <v>26</v>
      </c>
      <c r="E64" s="25">
        <v>28</v>
      </c>
      <c r="F64" s="25">
        <v>18</v>
      </c>
      <c r="G64" s="326">
        <v>17.189922830750199</v>
      </c>
      <c r="H64" s="26">
        <v>17.0125392763752</v>
      </c>
      <c r="I64" s="26">
        <v>24.452820734251301</v>
      </c>
      <c r="J64" s="26">
        <v>26.295474912358198</v>
      </c>
      <c r="K64" s="26">
        <v>16.832105930342301</v>
      </c>
    </row>
    <row r="65" spans="1:12" ht="15" customHeight="1" x14ac:dyDescent="0.2">
      <c r="A65" s="24" t="s">
        <v>216</v>
      </c>
      <c r="B65" s="323">
        <v>4</v>
      </c>
      <c r="C65" s="25">
        <v>2</v>
      </c>
      <c r="D65" s="25">
        <v>7</v>
      </c>
      <c r="E65" s="25">
        <v>20</v>
      </c>
      <c r="F65" s="25">
        <v>23</v>
      </c>
      <c r="G65" s="326">
        <v>10.4266439597532</v>
      </c>
      <c r="H65" s="26">
        <v>5.1378491276966498</v>
      </c>
      <c r="I65" s="26">
        <v>17.845020945411498</v>
      </c>
      <c r="J65" s="26">
        <v>50.651948093351997</v>
      </c>
      <c r="K65" s="26">
        <v>57.696617377894597</v>
      </c>
    </row>
    <row r="66" spans="1:12" s="34" customFormat="1" ht="24.95" customHeight="1" x14ac:dyDescent="0.25">
      <c r="A66" s="28" t="s">
        <v>217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</row>
    <row r="67" spans="1:12" s="34" customFormat="1" ht="15.95" customHeight="1" x14ac:dyDescent="0.25">
      <c r="A67" s="30" t="s">
        <v>642</v>
      </c>
      <c r="B67" s="23"/>
      <c r="C67" s="23"/>
      <c r="D67" s="23"/>
      <c r="E67" s="23"/>
      <c r="F67" s="23"/>
      <c r="G67" s="23"/>
      <c r="H67" s="23"/>
      <c r="I67" s="29"/>
      <c r="J67" s="29"/>
      <c r="K67" s="29"/>
    </row>
    <row r="68" spans="1:12" s="34" customFormat="1" ht="18" customHeight="1" x14ac:dyDescent="0.25">
      <c r="A68" s="30" t="s">
        <v>218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spans="1:12" s="34" customFormat="1" ht="18" customHeight="1" x14ac:dyDescent="0.25">
      <c r="A69" s="30" t="s">
        <v>219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1:12" s="29" customFormat="1" ht="18" customHeight="1" x14ac:dyDescent="0.25">
      <c r="A70" s="69" t="s">
        <v>289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</row>
    <row r="71" spans="1:12" s="29" customFormat="1" ht="15.75" x14ac:dyDescent="0.25">
      <c r="A71" s="69" t="s">
        <v>290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1:12" ht="15.75" x14ac:dyDescent="0.25">
      <c r="A72" s="68" t="s">
        <v>140</v>
      </c>
      <c r="L72" s="34"/>
    </row>
  </sheetData>
  <sheetProtection algorithmName="SHA-512" hashValue="//YLFPjrzYxJ+awwTFYR953P0q/rd9h2qj5Ktd9939CV0++g5wG1lwLUWnCAsbaKTBuk/VK3QFQe2SFjx4fdtw==" saltValue="UjU/Pvzhr9nCUlzt6lJBlA==" spinCount="100000" sheet="1" objects="1" scenarios="1"/>
  <hyperlinks>
    <hyperlink ref="A72" location="'Table of Contents'!A1" display="Click here to return to the Table of Contents" xr:uid="{F442C934-2174-4315-827E-97F6F59A2E8C}"/>
  </hyperlinks>
  <printOptions horizontalCentered="1"/>
  <pageMargins left="0.25" right="0.25" top="0.3" bottom="0.1" header="0.3" footer="0"/>
  <pageSetup scale="69" orientation="portrait" r:id="rId1"/>
  <tableParts count="1">
    <tablePart r:id="rId2"/>
  </tablePart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7E97-6B7B-45FC-AD8B-4D8DA4037A8C}">
  <sheetPr codeName="Sheet61">
    <pageSetUpPr fitToPage="1"/>
  </sheetPr>
  <dimension ref="A1:L72"/>
  <sheetViews>
    <sheetView zoomScaleNormal="100" workbookViewId="0">
      <selection activeCell="L1" sqref="L1"/>
    </sheetView>
  </sheetViews>
  <sheetFormatPr defaultRowHeight="12.75" x14ac:dyDescent="0.2"/>
  <cols>
    <col min="1" max="1" width="23.7109375" style="32" customWidth="1"/>
    <col min="2" max="11" width="10.7109375" style="32" customWidth="1"/>
    <col min="12" max="16384" width="9.140625" style="32"/>
  </cols>
  <sheetData>
    <row r="1" spans="1:11" s="58" customFormat="1" ht="21" x14ac:dyDescent="0.25">
      <c r="A1" s="11" t="s">
        <v>643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35.1" customHeight="1" x14ac:dyDescent="0.2">
      <c r="A2" s="11" t="s">
        <v>621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18" customFormat="1" ht="38.1" customHeight="1" thickBot="1" x14ac:dyDescent="0.35">
      <c r="A3" s="37" t="s">
        <v>223</v>
      </c>
      <c r="B3" s="321" t="s">
        <v>143</v>
      </c>
      <c r="C3" s="17" t="s">
        <v>144</v>
      </c>
      <c r="D3" s="17" t="s">
        <v>145</v>
      </c>
      <c r="E3" s="17" t="s">
        <v>146</v>
      </c>
      <c r="F3" s="17" t="s">
        <v>147</v>
      </c>
      <c r="G3" s="324" t="s">
        <v>148</v>
      </c>
      <c r="H3" s="17" t="s">
        <v>149</v>
      </c>
      <c r="I3" s="17" t="s">
        <v>150</v>
      </c>
      <c r="J3" s="17" t="s">
        <v>151</v>
      </c>
      <c r="K3" s="17" t="s">
        <v>152</v>
      </c>
    </row>
    <row r="4" spans="1:11" ht="18" customHeight="1" x14ac:dyDescent="0.2">
      <c r="A4" s="19" t="s">
        <v>154</v>
      </c>
      <c r="B4" s="322">
        <v>1345</v>
      </c>
      <c r="C4" s="20">
        <v>1934</v>
      </c>
      <c r="D4" s="20">
        <v>2437</v>
      </c>
      <c r="E4" s="20">
        <v>3578</v>
      </c>
      <c r="F4" s="20">
        <v>3277</v>
      </c>
      <c r="G4" s="325">
        <v>16.794692198164</v>
      </c>
      <c r="H4" s="21">
        <v>24.112473450517399</v>
      </c>
      <c r="I4" s="21">
        <v>30.3110012114143</v>
      </c>
      <c r="J4" s="21">
        <v>44.517963061180701</v>
      </c>
      <c r="K4" s="21">
        <v>40.835478066245997</v>
      </c>
    </row>
    <row r="5" spans="1:11" ht="15" customHeight="1" x14ac:dyDescent="0.2">
      <c r="A5" s="24" t="s">
        <v>156</v>
      </c>
      <c r="B5" s="323">
        <v>43</v>
      </c>
      <c r="C5" s="25">
        <v>41</v>
      </c>
      <c r="D5" s="25">
        <v>45</v>
      </c>
      <c r="E5" s="25">
        <v>87</v>
      </c>
      <c r="F5" s="25">
        <v>84</v>
      </c>
      <c r="G5" s="326">
        <v>12.5280111004703</v>
      </c>
      <c r="H5" s="26">
        <v>11.917190890492</v>
      </c>
      <c r="I5" s="26">
        <v>13.0373354359064</v>
      </c>
      <c r="J5" s="26">
        <v>25.127398415780998</v>
      </c>
      <c r="K5" s="26">
        <v>24.424026941301999</v>
      </c>
    </row>
    <row r="6" spans="1:11" ht="16.5" customHeight="1" x14ac:dyDescent="0.2">
      <c r="A6" s="80" t="s">
        <v>612</v>
      </c>
      <c r="B6" s="323" t="s">
        <v>230</v>
      </c>
      <c r="C6" s="25">
        <v>0</v>
      </c>
      <c r="D6" s="25" t="s">
        <v>230</v>
      </c>
      <c r="E6" s="25" t="s">
        <v>230</v>
      </c>
      <c r="F6" s="25" t="s">
        <v>230</v>
      </c>
      <c r="G6" s="326" t="s">
        <v>230</v>
      </c>
      <c r="H6" s="26">
        <v>0</v>
      </c>
      <c r="I6" s="26" t="s">
        <v>230</v>
      </c>
      <c r="J6" s="26" t="s">
        <v>230</v>
      </c>
      <c r="K6" s="26" t="s">
        <v>230</v>
      </c>
    </row>
    <row r="7" spans="1:11" ht="15" customHeight="1" x14ac:dyDescent="0.2">
      <c r="A7" s="24" t="s">
        <v>158</v>
      </c>
      <c r="B7" s="323">
        <v>0</v>
      </c>
      <c r="C7" s="25">
        <v>0</v>
      </c>
      <c r="D7" s="25">
        <v>0</v>
      </c>
      <c r="E7" s="25">
        <v>0</v>
      </c>
      <c r="F7" s="25">
        <v>0</v>
      </c>
      <c r="G7" s="326">
        <v>0</v>
      </c>
      <c r="H7" s="26">
        <v>0</v>
      </c>
      <c r="I7" s="26">
        <v>0</v>
      </c>
      <c r="J7" s="26">
        <v>0</v>
      </c>
      <c r="K7" s="26">
        <v>0</v>
      </c>
    </row>
    <row r="8" spans="1:11" ht="15" customHeight="1" x14ac:dyDescent="0.2">
      <c r="A8" s="24" t="s">
        <v>159</v>
      </c>
      <c r="B8" s="323" t="s">
        <v>230</v>
      </c>
      <c r="C8" s="25" t="s">
        <v>230</v>
      </c>
      <c r="D8" s="25">
        <v>0</v>
      </c>
      <c r="E8" s="25">
        <v>0</v>
      </c>
      <c r="F8" s="25">
        <v>0</v>
      </c>
      <c r="G8" s="326" t="s">
        <v>230</v>
      </c>
      <c r="H8" s="26" t="s">
        <v>230</v>
      </c>
      <c r="I8" s="26">
        <v>0</v>
      </c>
      <c r="J8" s="26">
        <v>0</v>
      </c>
      <c r="K8" s="26">
        <v>0</v>
      </c>
    </row>
    <row r="9" spans="1:11" ht="15" customHeight="1" x14ac:dyDescent="0.2">
      <c r="A9" s="24" t="s">
        <v>160</v>
      </c>
      <c r="B9" s="323" t="s">
        <v>230</v>
      </c>
      <c r="C9" s="25" t="s">
        <v>230</v>
      </c>
      <c r="D9" s="25">
        <v>12</v>
      </c>
      <c r="E9" s="25">
        <v>30</v>
      </c>
      <c r="F9" s="25">
        <v>31</v>
      </c>
      <c r="G9" s="326" t="s">
        <v>230</v>
      </c>
      <c r="H9" s="26" t="s">
        <v>230</v>
      </c>
      <c r="I9" s="26">
        <v>25.393351903798798</v>
      </c>
      <c r="J9" s="26">
        <v>68.301544232482996</v>
      </c>
      <c r="K9" s="26">
        <v>72.967626843830502</v>
      </c>
    </row>
    <row r="10" spans="1:11" ht="15" customHeight="1" x14ac:dyDescent="0.2">
      <c r="A10" s="24" t="s">
        <v>161</v>
      </c>
      <c r="B10" s="323" t="s">
        <v>230</v>
      </c>
      <c r="C10" s="25" t="s">
        <v>230</v>
      </c>
      <c r="D10" s="25" t="s">
        <v>230</v>
      </c>
      <c r="E10" s="25">
        <v>0</v>
      </c>
      <c r="F10" s="25" t="s">
        <v>230</v>
      </c>
      <c r="G10" s="326" t="s">
        <v>230</v>
      </c>
      <c r="H10" s="26" t="s">
        <v>230</v>
      </c>
      <c r="I10" s="26" t="s">
        <v>230</v>
      </c>
      <c r="J10" s="26">
        <v>0</v>
      </c>
      <c r="K10" s="26" t="s">
        <v>230</v>
      </c>
    </row>
    <row r="11" spans="1:11" ht="15" customHeight="1" x14ac:dyDescent="0.2">
      <c r="A11" s="24" t="s">
        <v>162</v>
      </c>
      <c r="B11" s="323" t="s">
        <v>230</v>
      </c>
      <c r="C11" s="25" t="s">
        <v>230</v>
      </c>
      <c r="D11" s="25">
        <v>0</v>
      </c>
      <c r="E11" s="25" t="s">
        <v>230</v>
      </c>
      <c r="F11" s="25">
        <v>0</v>
      </c>
      <c r="G11" s="326" t="s">
        <v>230</v>
      </c>
      <c r="H11" s="26" t="s">
        <v>230</v>
      </c>
      <c r="I11" s="26">
        <v>0</v>
      </c>
      <c r="J11" s="26" t="s">
        <v>230</v>
      </c>
      <c r="K11" s="26">
        <v>0</v>
      </c>
    </row>
    <row r="12" spans="1:11" ht="15" customHeight="1" x14ac:dyDescent="0.2">
      <c r="A12" s="27" t="s">
        <v>163</v>
      </c>
      <c r="B12" s="323">
        <v>23</v>
      </c>
      <c r="C12" s="25">
        <v>24</v>
      </c>
      <c r="D12" s="25">
        <v>34</v>
      </c>
      <c r="E12" s="25">
        <v>40</v>
      </c>
      <c r="F12" s="25">
        <v>43</v>
      </c>
      <c r="G12" s="326">
        <v>10.629005166178301</v>
      </c>
      <c r="H12" s="26">
        <v>11.013077151169901</v>
      </c>
      <c r="I12" s="26">
        <v>15.5193088665172</v>
      </c>
      <c r="J12" s="26">
        <v>18.1558498309622</v>
      </c>
      <c r="K12" s="26">
        <v>19.557048142044898</v>
      </c>
    </row>
    <row r="13" spans="1:11" ht="15" customHeight="1" x14ac:dyDescent="0.2">
      <c r="A13" s="24" t="s">
        <v>164</v>
      </c>
      <c r="B13" s="323">
        <v>0</v>
      </c>
      <c r="C13" s="25">
        <v>0</v>
      </c>
      <c r="D13" s="25">
        <v>0</v>
      </c>
      <c r="E13" s="25">
        <v>0</v>
      </c>
      <c r="F13" s="25" t="s">
        <v>230</v>
      </c>
      <c r="G13" s="326">
        <v>0</v>
      </c>
      <c r="H13" s="26">
        <v>0</v>
      </c>
      <c r="I13" s="26">
        <v>0</v>
      </c>
      <c r="J13" s="26">
        <v>0</v>
      </c>
      <c r="K13" s="26" t="s">
        <v>230</v>
      </c>
    </row>
    <row r="14" spans="1:11" ht="15" customHeight="1" x14ac:dyDescent="0.2">
      <c r="A14" s="24" t="s">
        <v>165</v>
      </c>
      <c r="B14" s="323" t="s">
        <v>230</v>
      </c>
      <c r="C14" s="25" t="s">
        <v>230</v>
      </c>
      <c r="D14" s="25" t="s">
        <v>230</v>
      </c>
      <c r="E14" s="25" t="s">
        <v>230</v>
      </c>
      <c r="F14" s="25" t="s">
        <v>230</v>
      </c>
      <c r="G14" s="326" t="s">
        <v>230</v>
      </c>
      <c r="H14" s="26" t="s">
        <v>230</v>
      </c>
      <c r="I14" s="26" t="s">
        <v>230</v>
      </c>
      <c r="J14" s="26" t="s">
        <v>230</v>
      </c>
      <c r="K14" s="26" t="s">
        <v>230</v>
      </c>
    </row>
    <row r="15" spans="1:11" ht="15" customHeight="1" x14ac:dyDescent="0.2">
      <c r="A15" s="24" t="s">
        <v>166</v>
      </c>
      <c r="B15" s="323">
        <v>215</v>
      </c>
      <c r="C15" s="25">
        <v>267</v>
      </c>
      <c r="D15" s="25">
        <v>229</v>
      </c>
      <c r="E15" s="25">
        <v>208</v>
      </c>
      <c r="F15" s="25">
        <v>171</v>
      </c>
      <c r="G15" s="326">
        <v>104.122963250589</v>
      </c>
      <c r="H15" s="26">
        <v>127.86988004699</v>
      </c>
      <c r="I15" s="26">
        <v>108.125203835205</v>
      </c>
      <c r="J15" s="26">
        <v>96.709550155994506</v>
      </c>
      <c r="K15" s="26">
        <v>78.606576139874207</v>
      </c>
    </row>
    <row r="16" spans="1:11" ht="15" customHeight="1" x14ac:dyDescent="0.2">
      <c r="A16" s="24" t="s">
        <v>167</v>
      </c>
      <c r="B16" s="323">
        <v>0</v>
      </c>
      <c r="C16" s="25">
        <v>0</v>
      </c>
      <c r="D16" s="25">
        <v>0</v>
      </c>
      <c r="E16" s="25" t="s">
        <v>230</v>
      </c>
      <c r="F16" s="25" t="s">
        <v>230</v>
      </c>
      <c r="G16" s="326">
        <v>0</v>
      </c>
      <c r="H16" s="26">
        <v>0</v>
      </c>
      <c r="I16" s="26">
        <v>0</v>
      </c>
      <c r="J16" s="26" t="s">
        <v>230</v>
      </c>
      <c r="K16" s="26" t="s">
        <v>230</v>
      </c>
    </row>
    <row r="17" spans="1:11" ht="15" customHeight="1" x14ac:dyDescent="0.2">
      <c r="A17" s="27" t="s">
        <v>168</v>
      </c>
      <c r="B17" s="323" t="s">
        <v>230</v>
      </c>
      <c r="C17" s="25" t="s">
        <v>230</v>
      </c>
      <c r="D17" s="25" t="s">
        <v>230</v>
      </c>
      <c r="E17" s="25" t="s">
        <v>230</v>
      </c>
      <c r="F17" s="25" t="s">
        <v>230</v>
      </c>
      <c r="G17" s="326" t="s">
        <v>230</v>
      </c>
      <c r="H17" s="26" t="s">
        <v>230</v>
      </c>
      <c r="I17" s="26" t="s">
        <v>230</v>
      </c>
      <c r="J17" s="26" t="s">
        <v>230</v>
      </c>
      <c r="K17" s="26" t="s">
        <v>230</v>
      </c>
    </row>
    <row r="18" spans="1:11" ht="15" customHeight="1" x14ac:dyDescent="0.2">
      <c r="A18" s="24" t="s">
        <v>169</v>
      </c>
      <c r="B18" s="323" t="s">
        <v>230</v>
      </c>
      <c r="C18" s="25" t="s">
        <v>230</v>
      </c>
      <c r="D18" s="25" t="s">
        <v>230</v>
      </c>
      <c r="E18" s="25">
        <v>22</v>
      </c>
      <c r="F18" s="25">
        <v>14</v>
      </c>
      <c r="G18" s="326" t="s">
        <v>230</v>
      </c>
      <c r="H18" s="26" t="s">
        <v>230</v>
      </c>
      <c r="I18" s="26" t="s">
        <v>230</v>
      </c>
      <c r="J18" s="26">
        <v>62.264326051911802</v>
      </c>
      <c r="K18" s="26">
        <v>39.585151233829997</v>
      </c>
    </row>
    <row r="19" spans="1:11" ht="15" customHeight="1" x14ac:dyDescent="0.2">
      <c r="A19" s="24" t="s">
        <v>170</v>
      </c>
      <c r="B19" s="323">
        <v>0</v>
      </c>
      <c r="C19" s="25">
        <v>0</v>
      </c>
      <c r="D19" s="25">
        <v>0</v>
      </c>
      <c r="E19" s="25">
        <v>0</v>
      </c>
      <c r="F19" s="25" t="s">
        <v>230</v>
      </c>
      <c r="G19" s="326">
        <v>0</v>
      </c>
      <c r="H19" s="26">
        <v>0</v>
      </c>
      <c r="I19" s="26">
        <v>0</v>
      </c>
      <c r="J19" s="26">
        <v>0</v>
      </c>
      <c r="K19" s="26" t="s">
        <v>230</v>
      </c>
    </row>
    <row r="20" spans="1:11" ht="15" customHeight="1" x14ac:dyDescent="0.2">
      <c r="A20" s="24" t="s">
        <v>171</v>
      </c>
      <c r="B20" s="323">
        <v>195</v>
      </c>
      <c r="C20" s="25">
        <v>181</v>
      </c>
      <c r="D20" s="25">
        <v>216</v>
      </c>
      <c r="E20" s="25">
        <v>265</v>
      </c>
      <c r="F20" s="25">
        <v>268</v>
      </c>
      <c r="G20" s="326">
        <v>107.63415566748699</v>
      </c>
      <c r="H20" s="26">
        <v>98.716966975868104</v>
      </c>
      <c r="I20" s="26">
        <v>116.31563189114</v>
      </c>
      <c r="J20" s="26">
        <v>140.56418174574301</v>
      </c>
      <c r="K20" s="26">
        <v>141.16308484818899</v>
      </c>
    </row>
    <row r="21" spans="1:11" ht="15" customHeight="1" x14ac:dyDescent="0.2">
      <c r="A21" s="24" t="s">
        <v>172</v>
      </c>
      <c r="B21" s="323">
        <v>12</v>
      </c>
      <c r="C21" s="25">
        <v>17</v>
      </c>
      <c r="D21" s="25">
        <v>13</v>
      </c>
      <c r="E21" s="25">
        <v>27</v>
      </c>
      <c r="F21" s="25">
        <v>12</v>
      </c>
      <c r="G21" s="326">
        <v>42.737122874698002</v>
      </c>
      <c r="H21" s="26">
        <v>59.959763892771001</v>
      </c>
      <c r="I21" s="26">
        <v>44.934768105334598</v>
      </c>
      <c r="J21" s="26">
        <v>91.755917970354304</v>
      </c>
      <c r="K21" s="26">
        <v>40.200650266923297</v>
      </c>
    </row>
    <row r="22" spans="1:11" ht="15" customHeight="1" x14ac:dyDescent="0.2">
      <c r="A22" s="24" t="s">
        <v>173</v>
      </c>
      <c r="B22" s="323">
        <v>0</v>
      </c>
      <c r="C22" s="25">
        <v>0</v>
      </c>
      <c r="D22" s="25" t="s">
        <v>230</v>
      </c>
      <c r="E22" s="25" t="s">
        <v>230</v>
      </c>
      <c r="F22" s="25" t="s">
        <v>230</v>
      </c>
      <c r="G22" s="326">
        <v>0</v>
      </c>
      <c r="H22" s="26">
        <v>0</v>
      </c>
      <c r="I22" s="26" t="s">
        <v>230</v>
      </c>
      <c r="J22" s="26" t="s">
        <v>230</v>
      </c>
      <c r="K22" s="26" t="s">
        <v>230</v>
      </c>
    </row>
    <row r="23" spans="1:11" ht="15" customHeight="1" x14ac:dyDescent="0.2">
      <c r="A23" s="24" t="s">
        <v>174</v>
      </c>
      <c r="B23" s="323">
        <v>0</v>
      </c>
      <c r="C23" s="25">
        <v>0</v>
      </c>
      <c r="D23" s="25">
        <v>0</v>
      </c>
      <c r="E23" s="25" t="s">
        <v>230</v>
      </c>
      <c r="F23" s="25">
        <v>0</v>
      </c>
      <c r="G23" s="326">
        <v>0</v>
      </c>
      <c r="H23" s="26">
        <v>0</v>
      </c>
      <c r="I23" s="26">
        <v>0</v>
      </c>
      <c r="J23" s="26" t="s">
        <v>230</v>
      </c>
      <c r="K23" s="26">
        <v>0</v>
      </c>
    </row>
    <row r="24" spans="1:11" ht="15" customHeight="1" x14ac:dyDescent="0.2">
      <c r="A24" s="24" t="s">
        <v>175</v>
      </c>
      <c r="B24" s="323">
        <v>325</v>
      </c>
      <c r="C24" s="25">
        <v>538</v>
      </c>
      <c r="D24" s="25">
        <v>610</v>
      </c>
      <c r="E24" s="25">
        <v>894</v>
      </c>
      <c r="F24" s="25">
        <v>768</v>
      </c>
      <c r="G24" s="326">
        <v>15.085614334978301</v>
      </c>
      <c r="H24" s="26">
        <v>25.109568305841901</v>
      </c>
      <c r="I24" s="26">
        <v>28.660808367384199</v>
      </c>
      <c r="J24" s="26">
        <v>42.472382286947798</v>
      </c>
      <c r="K24" s="26">
        <v>36.880876428648101</v>
      </c>
    </row>
    <row r="25" spans="1:11" ht="16.5" customHeight="1" x14ac:dyDescent="0.2">
      <c r="A25" s="80" t="s">
        <v>613</v>
      </c>
      <c r="B25" s="323">
        <v>16</v>
      </c>
      <c r="C25" s="25">
        <v>37</v>
      </c>
      <c r="D25" s="25">
        <v>39</v>
      </c>
      <c r="E25" s="25">
        <v>62</v>
      </c>
      <c r="F25" s="25">
        <v>76</v>
      </c>
      <c r="G25" s="326">
        <v>14.180586114285999</v>
      </c>
      <c r="H25" s="26">
        <v>32.769643402464197</v>
      </c>
      <c r="I25" s="26">
        <v>34.634013403557397</v>
      </c>
      <c r="J25" s="26">
        <v>55.2437954107005</v>
      </c>
      <c r="K25" s="26">
        <v>67.988177037024698</v>
      </c>
    </row>
    <row r="26" spans="1:11" ht="16.5" customHeight="1" x14ac:dyDescent="0.2">
      <c r="A26" s="80" t="s">
        <v>614</v>
      </c>
      <c r="B26" s="323" t="s">
        <v>230</v>
      </c>
      <c r="C26" s="25" t="s">
        <v>230</v>
      </c>
      <c r="D26" s="25" t="s">
        <v>230</v>
      </c>
      <c r="E26" s="25" t="s">
        <v>230</v>
      </c>
      <c r="F26" s="25" t="s">
        <v>230</v>
      </c>
      <c r="G26" s="326" t="s">
        <v>230</v>
      </c>
      <c r="H26" s="26" t="s">
        <v>230</v>
      </c>
      <c r="I26" s="26" t="s">
        <v>230</v>
      </c>
      <c r="J26" s="26" t="s">
        <v>230</v>
      </c>
      <c r="K26" s="26" t="s">
        <v>230</v>
      </c>
    </row>
    <row r="27" spans="1:11" ht="15" customHeight="1" x14ac:dyDescent="0.2">
      <c r="A27" s="24" t="s">
        <v>178</v>
      </c>
      <c r="B27" s="323">
        <v>44</v>
      </c>
      <c r="C27" s="25">
        <v>55</v>
      </c>
      <c r="D27" s="25">
        <v>85</v>
      </c>
      <c r="E27" s="25">
        <v>84</v>
      </c>
      <c r="F27" s="25">
        <v>41</v>
      </c>
      <c r="G27" s="326">
        <v>133.049891974085</v>
      </c>
      <c r="H27" s="26">
        <v>163.72066977665099</v>
      </c>
      <c r="I27" s="26">
        <v>249.11925264675699</v>
      </c>
      <c r="J27" s="26">
        <v>246.34277308899701</v>
      </c>
      <c r="K27" s="26">
        <v>118.35179389775701</v>
      </c>
    </row>
    <row r="28" spans="1:11" ht="15" customHeight="1" x14ac:dyDescent="0.2">
      <c r="A28" s="24" t="s">
        <v>179</v>
      </c>
      <c r="B28" s="323">
        <v>2</v>
      </c>
      <c r="C28" s="25">
        <v>2</v>
      </c>
      <c r="D28" s="25">
        <v>1</v>
      </c>
      <c r="E28" s="25">
        <v>4</v>
      </c>
      <c r="F28" s="25">
        <v>3</v>
      </c>
      <c r="G28" s="326">
        <v>5.17386260969801</v>
      </c>
      <c r="H28" s="26">
        <v>5.2516017572489604</v>
      </c>
      <c r="I28" s="26">
        <v>2.6249037829964101</v>
      </c>
      <c r="J28" s="26">
        <v>10.5913197640935</v>
      </c>
      <c r="K28" s="26">
        <v>7.9694099560668397</v>
      </c>
    </row>
    <row r="29" spans="1:11" ht="15" customHeight="1" x14ac:dyDescent="0.2">
      <c r="A29" s="24" t="s">
        <v>180</v>
      </c>
      <c r="B29" s="323" t="s">
        <v>230</v>
      </c>
      <c r="C29" s="25" t="s">
        <v>230</v>
      </c>
      <c r="D29" s="25">
        <v>0</v>
      </c>
      <c r="E29" s="25">
        <v>0</v>
      </c>
      <c r="F29" s="25" t="s">
        <v>230</v>
      </c>
      <c r="G29" s="326" t="s">
        <v>230</v>
      </c>
      <c r="H29" s="26" t="s">
        <v>230</v>
      </c>
      <c r="I29" s="26">
        <v>0</v>
      </c>
      <c r="J29" s="26">
        <v>0</v>
      </c>
      <c r="K29" s="26" t="s">
        <v>230</v>
      </c>
    </row>
    <row r="30" spans="1:11" ht="15" customHeight="1" x14ac:dyDescent="0.2">
      <c r="A30" s="24" t="s">
        <v>181</v>
      </c>
      <c r="B30" s="323">
        <v>0</v>
      </c>
      <c r="C30" s="25">
        <v>0</v>
      </c>
      <c r="D30" s="25" t="s">
        <v>230</v>
      </c>
      <c r="E30" s="25" t="s">
        <v>230</v>
      </c>
      <c r="F30" s="25" t="s">
        <v>230</v>
      </c>
      <c r="G30" s="326">
        <v>0</v>
      </c>
      <c r="H30" s="26">
        <v>0</v>
      </c>
      <c r="I30" s="26" t="s">
        <v>230</v>
      </c>
      <c r="J30" s="26" t="s">
        <v>230</v>
      </c>
      <c r="K30" s="26" t="s">
        <v>230</v>
      </c>
    </row>
    <row r="31" spans="1:11" ht="15" customHeight="1" x14ac:dyDescent="0.2">
      <c r="A31" s="24" t="s">
        <v>182</v>
      </c>
      <c r="B31" s="323">
        <v>7</v>
      </c>
      <c r="C31" s="25">
        <v>19</v>
      </c>
      <c r="D31" s="25">
        <v>38</v>
      </c>
      <c r="E31" s="25">
        <v>62</v>
      </c>
      <c r="F31" s="25">
        <v>68</v>
      </c>
      <c r="G31" s="326">
        <v>12.227011861677701</v>
      </c>
      <c r="H31" s="26">
        <v>32.376433893126297</v>
      </c>
      <c r="I31" s="26">
        <v>64.008991614114905</v>
      </c>
      <c r="J31" s="26">
        <v>102.2579412418</v>
      </c>
      <c r="K31" s="26">
        <v>110.832045062511</v>
      </c>
    </row>
    <row r="32" spans="1:11" ht="15" customHeight="1" x14ac:dyDescent="0.2">
      <c r="A32" s="24" t="s">
        <v>183</v>
      </c>
      <c r="B32" s="323" t="s">
        <v>230</v>
      </c>
      <c r="C32" s="25">
        <v>0</v>
      </c>
      <c r="D32" s="25" t="s">
        <v>230</v>
      </c>
      <c r="E32" s="25">
        <v>0</v>
      </c>
      <c r="F32" s="25">
        <v>0</v>
      </c>
      <c r="G32" s="326" t="s">
        <v>230</v>
      </c>
      <c r="H32" s="26">
        <v>0</v>
      </c>
      <c r="I32" s="26" t="s">
        <v>230</v>
      </c>
      <c r="J32" s="26">
        <v>0</v>
      </c>
      <c r="K32" s="26">
        <v>0</v>
      </c>
    </row>
    <row r="33" spans="1:11" ht="15" customHeight="1" x14ac:dyDescent="0.2">
      <c r="A33" s="24" t="s">
        <v>184</v>
      </c>
      <c r="B33" s="323">
        <v>0</v>
      </c>
      <c r="C33" s="25">
        <v>0</v>
      </c>
      <c r="D33" s="25">
        <v>0</v>
      </c>
      <c r="E33" s="25">
        <v>0</v>
      </c>
      <c r="F33" s="25">
        <v>0</v>
      </c>
      <c r="G33" s="326">
        <v>0</v>
      </c>
      <c r="H33" s="26">
        <v>0</v>
      </c>
      <c r="I33" s="26">
        <v>0</v>
      </c>
      <c r="J33" s="26">
        <v>0</v>
      </c>
      <c r="K33" s="26">
        <v>0</v>
      </c>
    </row>
    <row r="34" spans="1:11" ht="15" customHeight="1" x14ac:dyDescent="0.2">
      <c r="A34" s="24" t="s">
        <v>185</v>
      </c>
      <c r="B34" s="323">
        <v>10</v>
      </c>
      <c r="C34" s="25">
        <v>9</v>
      </c>
      <c r="D34" s="25">
        <v>17</v>
      </c>
      <c r="E34" s="25">
        <v>29</v>
      </c>
      <c r="F34" s="25">
        <v>17</v>
      </c>
      <c r="G34" s="326">
        <v>11.370168194299101</v>
      </c>
      <c r="H34" s="26">
        <v>10.2670065910226</v>
      </c>
      <c r="I34" s="26">
        <v>19.354621277969901</v>
      </c>
      <c r="J34" s="26">
        <v>32.800058188566197</v>
      </c>
      <c r="K34" s="26">
        <v>19.270169876866898</v>
      </c>
    </row>
    <row r="35" spans="1:11" ht="15" customHeight="1" x14ac:dyDescent="0.2">
      <c r="A35" s="24" t="s">
        <v>186</v>
      </c>
      <c r="B35" s="323" t="s">
        <v>230</v>
      </c>
      <c r="C35" s="25" t="s">
        <v>230</v>
      </c>
      <c r="D35" s="25" t="s">
        <v>230</v>
      </c>
      <c r="E35" s="25" t="s">
        <v>230</v>
      </c>
      <c r="F35" s="25" t="s">
        <v>230</v>
      </c>
      <c r="G35" s="326" t="s">
        <v>230</v>
      </c>
      <c r="H35" s="26" t="s">
        <v>230</v>
      </c>
      <c r="I35" s="26" t="s">
        <v>230</v>
      </c>
      <c r="J35" s="26" t="s">
        <v>230</v>
      </c>
      <c r="K35" s="26" t="s">
        <v>230</v>
      </c>
    </row>
    <row r="36" spans="1:11" ht="15" customHeight="1" x14ac:dyDescent="0.2">
      <c r="A36" s="24" t="s">
        <v>187</v>
      </c>
      <c r="B36" s="323">
        <v>0</v>
      </c>
      <c r="C36" s="25" t="s">
        <v>230</v>
      </c>
      <c r="D36" s="25" t="s">
        <v>230</v>
      </c>
      <c r="E36" s="25" t="s">
        <v>230</v>
      </c>
      <c r="F36" s="25">
        <v>0</v>
      </c>
      <c r="G36" s="326">
        <v>0</v>
      </c>
      <c r="H36" s="26" t="s">
        <v>230</v>
      </c>
      <c r="I36" s="26" t="s">
        <v>230</v>
      </c>
      <c r="J36" s="26" t="s">
        <v>230</v>
      </c>
      <c r="K36" s="26">
        <v>0</v>
      </c>
    </row>
    <row r="37" spans="1:11" ht="15" customHeight="1" x14ac:dyDescent="0.2">
      <c r="A37" s="24" t="s">
        <v>188</v>
      </c>
      <c r="B37" s="323">
        <v>62</v>
      </c>
      <c r="C37" s="25">
        <v>81</v>
      </c>
      <c r="D37" s="25">
        <v>90</v>
      </c>
      <c r="E37" s="25">
        <v>130</v>
      </c>
      <c r="F37" s="25">
        <v>122</v>
      </c>
      <c r="G37" s="326">
        <v>9.7342332841315997</v>
      </c>
      <c r="H37" s="26">
        <v>12.7700954404075</v>
      </c>
      <c r="I37" s="26">
        <v>14.259996908508001</v>
      </c>
      <c r="J37" s="26">
        <v>20.784023204995201</v>
      </c>
      <c r="K37" s="26">
        <v>19.658204846186401</v>
      </c>
    </row>
    <row r="38" spans="1:11" ht="15" customHeight="1" x14ac:dyDescent="0.2">
      <c r="A38" s="24" t="s">
        <v>189</v>
      </c>
      <c r="B38" s="323">
        <v>2</v>
      </c>
      <c r="C38" s="25">
        <v>5</v>
      </c>
      <c r="D38" s="25">
        <v>6</v>
      </c>
      <c r="E38" s="25">
        <v>12</v>
      </c>
      <c r="F38" s="25">
        <v>6</v>
      </c>
      <c r="G38" s="326">
        <v>2.88467610876768</v>
      </c>
      <c r="H38" s="26">
        <v>7.0504566968379798</v>
      </c>
      <c r="I38" s="26">
        <v>8.1871534223774791</v>
      </c>
      <c r="J38" s="26">
        <v>16.2618716862852</v>
      </c>
      <c r="K38" s="26">
        <v>7.9531059898142598</v>
      </c>
    </row>
    <row r="39" spans="1:11" ht="15" customHeight="1" x14ac:dyDescent="0.2">
      <c r="A39" s="24" t="s">
        <v>190</v>
      </c>
      <c r="B39" s="323">
        <v>0</v>
      </c>
      <c r="C39" s="25">
        <v>0</v>
      </c>
      <c r="D39" s="25">
        <v>0</v>
      </c>
      <c r="E39" s="25" t="s">
        <v>230</v>
      </c>
      <c r="F39" s="25">
        <v>0</v>
      </c>
      <c r="G39" s="326">
        <v>0</v>
      </c>
      <c r="H39" s="26">
        <v>0</v>
      </c>
      <c r="I39" s="26">
        <v>0</v>
      </c>
      <c r="J39" s="26" t="s">
        <v>230</v>
      </c>
      <c r="K39" s="26">
        <v>0</v>
      </c>
    </row>
    <row r="40" spans="1:11" ht="15" customHeight="1" x14ac:dyDescent="0.2">
      <c r="A40" s="24" t="s">
        <v>191</v>
      </c>
      <c r="B40" s="323">
        <v>48</v>
      </c>
      <c r="C40" s="25">
        <v>66</v>
      </c>
      <c r="D40" s="25">
        <v>97</v>
      </c>
      <c r="E40" s="25">
        <v>165</v>
      </c>
      <c r="F40" s="25">
        <v>185</v>
      </c>
      <c r="G40" s="326">
        <v>10.0203790410251</v>
      </c>
      <c r="H40" s="26">
        <v>13.6313623685148</v>
      </c>
      <c r="I40" s="26">
        <v>19.785607214569499</v>
      </c>
      <c r="J40" s="26">
        <v>33.145890225087797</v>
      </c>
      <c r="K40" s="26">
        <v>36.689806004165803</v>
      </c>
    </row>
    <row r="41" spans="1:11" ht="15" customHeight="1" x14ac:dyDescent="0.2">
      <c r="A41" s="24" t="s">
        <v>192</v>
      </c>
      <c r="B41" s="323">
        <v>18</v>
      </c>
      <c r="C41" s="25">
        <v>58</v>
      </c>
      <c r="D41" s="25">
        <v>70</v>
      </c>
      <c r="E41" s="25">
        <v>150</v>
      </c>
      <c r="F41" s="25">
        <v>141</v>
      </c>
      <c r="G41" s="326">
        <v>5.8804318746569102</v>
      </c>
      <c r="H41" s="26">
        <v>18.778978285581701</v>
      </c>
      <c r="I41" s="26">
        <v>22.4965465416028</v>
      </c>
      <c r="J41" s="26">
        <v>47.621734550381497</v>
      </c>
      <c r="K41" s="26">
        <v>44.272620478105999</v>
      </c>
    </row>
    <row r="42" spans="1:11" ht="15" customHeight="1" x14ac:dyDescent="0.2">
      <c r="A42" s="24" t="s">
        <v>193</v>
      </c>
      <c r="B42" s="323">
        <v>0</v>
      </c>
      <c r="C42" s="25" t="s">
        <v>230</v>
      </c>
      <c r="D42" s="25" t="s">
        <v>230</v>
      </c>
      <c r="E42" s="25" t="s">
        <v>230</v>
      </c>
      <c r="F42" s="25" t="s">
        <v>230</v>
      </c>
      <c r="G42" s="326">
        <v>0</v>
      </c>
      <c r="H42" s="26" t="s">
        <v>230</v>
      </c>
      <c r="I42" s="26" t="s">
        <v>230</v>
      </c>
      <c r="J42" s="26" t="s">
        <v>230</v>
      </c>
      <c r="K42" s="26" t="s">
        <v>230</v>
      </c>
    </row>
    <row r="43" spans="1:11" ht="15" customHeight="1" x14ac:dyDescent="0.2">
      <c r="A43" s="24" t="s">
        <v>194</v>
      </c>
      <c r="B43" s="323">
        <v>109</v>
      </c>
      <c r="C43" s="25">
        <v>165</v>
      </c>
      <c r="D43" s="25">
        <v>299</v>
      </c>
      <c r="E43" s="25">
        <v>450</v>
      </c>
      <c r="F43" s="25">
        <v>413</v>
      </c>
      <c r="G43" s="326">
        <v>23.638886846167001</v>
      </c>
      <c r="H43" s="26">
        <v>35.553428790376003</v>
      </c>
      <c r="I43" s="26">
        <v>64.101302271574099</v>
      </c>
      <c r="J43" s="26">
        <v>95.594539449383106</v>
      </c>
      <c r="K43" s="26">
        <v>87.403021558610106</v>
      </c>
    </row>
    <row r="44" spans="1:11" ht="15" customHeight="1" x14ac:dyDescent="0.2">
      <c r="A44" s="24" t="s">
        <v>195</v>
      </c>
      <c r="B44" s="323">
        <v>58</v>
      </c>
      <c r="C44" s="25">
        <v>116</v>
      </c>
      <c r="D44" s="25">
        <v>140</v>
      </c>
      <c r="E44" s="25">
        <v>199</v>
      </c>
      <c r="F44" s="25">
        <v>183</v>
      </c>
      <c r="G44" s="326">
        <v>8.5572063359060202</v>
      </c>
      <c r="H44" s="26">
        <v>17.113918581999499</v>
      </c>
      <c r="I44" s="26">
        <v>20.526954533447899</v>
      </c>
      <c r="J44" s="26">
        <v>29.1230603232897</v>
      </c>
      <c r="K44" s="26">
        <v>26.820433065591601</v>
      </c>
    </row>
    <row r="45" spans="1:11" ht="15" customHeight="1" x14ac:dyDescent="0.2">
      <c r="A45" s="24" t="s">
        <v>196</v>
      </c>
      <c r="B45" s="323">
        <v>8</v>
      </c>
      <c r="C45" s="25">
        <v>19</v>
      </c>
      <c r="D45" s="25">
        <v>28</v>
      </c>
      <c r="E45" s="25">
        <v>49</v>
      </c>
      <c r="F45" s="25">
        <v>63</v>
      </c>
      <c r="G45" s="326">
        <v>4.0358456173932602</v>
      </c>
      <c r="H45" s="26">
        <v>9.6520836693945409</v>
      </c>
      <c r="I45" s="26">
        <v>14.3196388596565</v>
      </c>
      <c r="J45" s="26">
        <v>25.462306811747101</v>
      </c>
      <c r="K45" s="26">
        <v>33.231104420633102</v>
      </c>
    </row>
    <row r="46" spans="1:11" ht="15" customHeight="1" x14ac:dyDescent="0.2">
      <c r="A46" s="24" t="s">
        <v>197</v>
      </c>
      <c r="B46" s="323">
        <v>10</v>
      </c>
      <c r="C46" s="25">
        <v>9</v>
      </c>
      <c r="D46" s="25">
        <v>38</v>
      </c>
      <c r="E46" s="25">
        <v>98</v>
      </c>
      <c r="F46" s="25">
        <v>73</v>
      </c>
      <c r="G46" s="326">
        <v>6.59588064171664</v>
      </c>
      <c r="H46" s="26">
        <v>5.8405673607645703</v>
      </c>
      <c r="I46" s="26">
        <v>24.229594852023101</v>
      </c>
      <c r="J46" s="26">
        <v>61.022827901519001</v>
      </c>
      <c r="K46" s="26">
        <v>44.861259628909401</v>
      </c>
    </row>
    <row r="47" spans="1:11" ht="15" customHeight="1" x14ac:dyDescent="0.2">
      <c r="A47" s="24" t="s">
        <v>198</v>
      </c>
      <c r="B47" s="323">
        <v>5</v>
      </c>
      <c r="C47" s="25">
        <v>4</v>
      </c>
      <c r="D47" s="25">
        <v>3</v>
      </c>
      <c r="E47" s="25">
        <v>3</v>
      </c>
      <c r="F47" s="25">
        <v>5</v>
      </c>
      <c r="G47" s="326">
        <v>9.5755642807553301</v>
      </c>
      <c r="H47" s="26">
        <v>7.6736893299198297</v>
      </c>
      <c r="I47" s="26">
        <v>5.7168782141314498</v>
      </c>
      <c r="J47" s="26">
        <v>5.6845614106607103</v>
      </c>
      <c r="K47" s="26">
        <v>9.4449576566875297</v>
      </c>
    </row>
    <row r="48" spans="1:11" ht="15" customHeight="1" x14ac:dyDescent="0.2">
      <c r="A48" s="24" t="s">
        <v>199</v>
      </c>
      <c r="B48" s="323">
        <v>8</v>
      </c>
      <c r="C48" s="25">
        <v>15</v>
      </c>
      <c r="D48" s="25">
        <v>15</v>
      </c>
      <c r="E48" s="25">
        <v>21</v>
      </c>
      <c r="F48" s="25">
        <v>19</v>
      </c>
      <c r="G48" s="326">
        <v>5.6158681318441896</v>
      </c>
      <c r="H48" s="26">
        <v>10.686019426067199</v>
      </c>
      <c r="I48" s="26">
        <v>10.701704594062701</v>
      </c>
      <c r="J48" s="26">
        <v>15.1513678335335</v>
      </c>
      <c r="K48" s="26">
        <v>13.7667026141799</v>
      </c>
    </row>
    <row r="49" spans="1:11" ht="15" customHeight="1" x14ac:dyDescent="0.2">
      <c r="A49" s="24" t="s">
        <v>200</v>
      </c>
      <c r="B49" s="323">
        <v>10</v>
      </c>
      <c r="C49" s="25">
        <v>7</v>
      </c>
      <c r="D49" s="25">
        <v>11</v>
      </c>
      <c r="E49" s="25">
        <v>19</v>
      </c>
      <c r="F49" s="25">
        <v>14</v>
      </c>
      <c r="G49" s="326">
        <v>10.601494415747601</v>
      </c>
      <c r="H49" s="26">
        <v>7.3269005297385901</v>
      </c>
      <c r="I49" s="26">
        <v>11.3806105905671</v>
      </c>
      <c r="J49" s="26">
        <v>19.522669790778298</v>
      </c>
      <c r="K49" s="26">
        <v>14.2760960437913</v>
      </c>
    </row>
    <row r="50" spans="1:11" ht="15" customHeight="1" x14ac:dyDescent="0.2">
      <c r="A50" s="24" t="s">
        <v>201</v>
      </c>
      <c r="B50" s="323">
        <v>23</v>
      </c>
      <c r="C50" s="25">
        <v>60</v>
      </c>
      <c r="D50" s="25">
        <v>103</v>
      </c>
      <c r="E50" s="25">
        <v>170</v>
      </c>
      <c r="F50" s="25">
        <v>120</v>
      </c>
      <c r="G50" s="326">
        <v>5.8753371006720299</v>
      </c>
      <c r="H50" s="26">
        <v>15.3836546963245</v>
      </c>
      <c r="I50" s="26">
        <v>26.335979754524601</v>
      </c>
      <c r="J50" s="26">
        <v>43.8575636305467</v>
      </c>
      <c r="K50" s="26">
        <v>31.141206608244701</v>
      </c>
    </row>
    <row r="51" spans="1:11" ht="15" customHeight="1" x14ac:dyDescent="0.2">
      <c r="A51" s="24" t="s">
        <v>202</v>
      </c>
      <c r="B51" s="323">
        <v>4</v>
      </c>
      <c r="C51" s="25">
        <v>0</v>
      </c>
      <c r="D51" s="25">
        <v>9</v>
      </c>
      <c r="E51" s="25">
        <v>11</v>
      </c>
      <c r="F51" s="25">
        <v>5</v>
      </c>
      <c r="G51" s="326">
        <v>7.1212332359991004</v>
      </c>
      <c r="H51" s="26">
        <v>0</v>
      </c>
      <c r="I51" s="26">
        <v>16.099646445364002</v>
      </c>
      <c r="J51" s="26">
        <v>19.803977272259701</v>
      </c>
      <c r="K51" s="26">
        <v>9.0752576174678499</v>
      </c>
    </row>
    <row r="52" spans="1:11" ht="15" customHeight="1" x14ac:dyDescent="0.2">
      <c r="A52" s="24" t="s">
        <v>203</v>
      </c>
      <c r="B52" s="323" t="s">
        <v>230</v>
      </c>
      <c r="C52" s="25" t="s">
        <v>230</v>
      </c>
      <c r="D52" s="25" t="s">
        <v>230</v>
      </c>
      <c r="E52" s="25">
        <v>36</v>
      </c>
      <c r="F52" s="25">
        <v>44</v>
      </c>
      <c r="G52" s="326" t="s">
        <v>230</v>
      </c>
      <c r="H52" s="26" t="s">
        <v>230</v>
      </c>
      <c r="I52" s="26" t="s">
        <v>230</v>
      </c>
      <c r="J52" s="26">
        <v>114.432627395225</v>
      </c>
      <c r="K52" s="26">
        <v>137.83105064289299</v>
      </c>
    </row>
    <row r="53" spans="1:11" ht="15" customHeight="1" x14ac:dyDescent="0.2">
      <c r="A53" s="24" t="s">
        <v>204</v>
      </c>
      <c r="B53" s="323">
        <v>0</v>
      </c>
      <c r="C53" s="25">
        <v>0</v>
      </c>
      <c r="D53" s="25">
        <v>0</v>
      </c>
      <c r="E53" s="25">
        <v>0</v>
      </c>
      <c r="F53" s="25">
        <v>0</v>
      </c>
      <c r="G53" s="326">
        <v>0</v>
      </c>
      <c r="H53" s="26">
        <v>0</v>
      </c>
      <c r="I53" s="26">
        <v>0</v>
      </c>
      <c r="J53" s="26">
        <v>0</v>
      </c>
      <c r="K53" s="26">
        <v>0</v>
      </c>
    </row>
    <row r="54" spans="1:11" ht="15" customHeight="1" x14ac:dyDescent="0.2">
      <c r="A54" s="24" t="s">
        <v>205</v>
      </c>
      <c r="B54" s="323" t="s">
        <v>230</v>
      </c>
      <c r="C54" s="25">
        <v>0</v>
      </c>
      <c r="D54" s="25">
        <v>0</v>
      </c>
      <c r="E54" s="25" t="s">
        <v>230</v>
      </c>
      <c r="F54" s="25" t="s">
        <v>230</v>
      </c>
      <c r="G54" s="326" t="s">
        <v>230</v>
      </c>
      <c r="H54" s="26">
        <v>0</v>
      </c>
      <c r="I54" s="26">
        <v>0</v>
      </c>
      <c r="J54" s="26" t="s">
        <v>230</v>
      </c>
      <c r="K54" s="26" t="s">
        <v>230</v>
      </c>
    </row>
    <row r="55" spans="1:11" ht="15" customHeight="1" x14ac:dyDescent="0.2">
      <c r="A55" s="24" t="s">
        <v>206</v>
      </c>
      <c r="B55" s="323">
        <v>5</v>
      </c>
      <c r="C55" s="25">
        <v>18</v>
      </c>
      <c r="D55" s="25">
        <v>22</v>
      </c>
      <c r="E55" s="25">
        <v>22</v>
      </c>
      <c r="F55" s="25">
        <v>31</v>
      </c>
      <c r="G55" s="326">
        <v>5.9854679624426703</v>
      </c>
      <c r="H55" s="26">
        <v>21.4607633705326</v>
      </c>
      <c r="I55" s="26">
        <v>26.152563482691601</v>
      </c>
      <c r="J55" s="26">
        <v>26.129933042087899</v>
      </c>
      <c r="K55" s="26">
        <v>36.834012884165404</v>
      </c>
    </row>
    <row r="56" spans="1:11" ht="15" customHeight="1" x14ac:dyDescent="0.2">
      <c r="A56" s="24" t="s">
        <v>207</v>
      </c>
      <c r="B56" s="323">
        <v>1</v>
      </c>
      <c r="C56" s="25">
        <v>6</v>
      </c>
      <c r="D56" s="25">
        <v>3</v>
      </c>
      <c r="E56" s="25">
        <v>7</v>
      </c>
      <c r="F56" s="25">
        <v>7</v>
      </c>
      <c r="G56" s="326">
        <v>1.0861305556424601</v>
      </c>
      <c r="H56" s="26">
        <v>6.5166013612375897</v>
      </c>
      <c r="I56" s="26">
        <v>3.2980395801007698</v>
      </c>
      <c r="J56" s="26">
        <v>7.75348849326992</v>
      </c>
      <c r="K56" s="26">
        <v>7.8065203679868098</v>
      </c>
    </row>
    <row r="57" spans="1:11" ht="15" customHeight="1" x14ac:dyDescent="0.2">
      <c r="A57" s="24" t="s">
        <v>208</v>
      </c>
      <c r="B57" s="323">
        <v>29</v>
      </c>
      <c r="C57" s="25">
        <v>44</v>
      </c>
      <c r="D57" s="25">
        <v>69</v>
      </c>
      <c r="E57" s="25">
        <v>64</v>
      </c>
      <c r="F57" s="25">
        <v>68</v>
      </c>
      <c r="G57" s="326">
        <v>26.3444386093601</v>
      </c>
      <c r="H57" s="26">
        <v>39.395142755904097</v>
      </c>
      <c r="I57" s="26">
        <v>61.2106602022304</v>
      </c>
      <c r="J57" s="26">
        <v>56.463039655051297</v>
      </c>
      <c r="K57" s="26">
        <v>59.272658825722502</v>
      </c>
    </row>
    <row r="58" spans="1:11" ht="15" customHeight="1" x14ac:dyDescent="0.2">
      <c r="A58" s="24" t="s">
        <v>209</v>
      </c>
      <c r="B58" s="323" t="s">
        <v>230</v>
      </c>
      <c r="C58" s="25" t="s">
        <v>230</v>
      </c>
      <c r="D58" s="25" t="s">
        <v>230</v>
      </c>
      <c r="E58" s="25" t="s">
        <v>230</v>
      </c>
      <c r="F58" s="25">
        <v>14</v>
      </c>
      <c r="G58" s="326" t="s">
        <v>230</v>
      </c>
      <c r="H58" s="26" t="s">
        <v>230</v>
      </c>
      <c r="I58" s="26" t="s">
        <v>230</v>
      </c>
      <c r="J58" s="26" t="s">
        <v>230</v>
      </c>
      <c r="K58" s="26">
        <v>65.709483355149302</v>
      </c>
    </row>
    <row r="59" spans="1:11" ht="15" customHeight="1" x14ac:dyDescent="0.2">
      <c r="A59" s="24" t="s">
        <v>210</v>
      </c>
      <c r="B59" s="323">
        <v>0</v>
      </c>
      <c r="C59" s="25" t="s">
        <v>230</v>
      </c>
      <c r="D59" s="25" t="s">
        <v>230</v>
      </c>
      <c r="E59" s="25" t="s">
        <v>230</v>
      </c>
      <c r="F59" s="25" t="s">
        <v>230</v>
      </c>
      <c r="G59" s="326">
        <v>0</v>
      </c>
      <c r="H59" s="26" t="s">
        <v>230</v>
      </c>
      <c r="I59" s="26" t="s">
        <v>230</v>
      </c>
      <c r="J59" s="26" t="s">
        <v>230</v>
      </c>
      <c r="K59" s="26" t="s">
        <v>230</v>
      </c>
    </row>
    <row r="60" spans="1:11" ht="15" customHeight="1" x14ac:dyDescent="0.2">
      <c r="A60" s="24" t="s">
        <v>211</v>
      </c>
      <c r="B60" s="323">
        <v>0</v>
      </c>
      <c r="C60" s="25">
        <v>0</v>
      </c>
      <c r="D60" s="25">
        <v>0</v>
      </c>
      <c r="E60" s="25">
        <v>0</v>
      </c>
      <c r="F60" s="25" t="s">
        <v>230</v>
      </c>
      <c r="G60" s="326">
        <v>0</v>
      </c>
      <c r="H60" s="26">
        <v>0</v>
      </c>
      <c r="I60" s="26">
        <v>0</v>
      </c>
      <c r="J60" s="26">
        <v>0</v>
      </c>
      <c r="K60" s="26" t="s">
        <v>230</v>
      </c>
    </row>
    <row r="61" spans="1:11" ht="15" customHeight="1" x14ac:dyDescent="0.2">
      <c r="A61" s="24" t="s">
        <v>212</v>
      </c>
      <c r="B61" s="323">
        <v>16</v>
      </c>
      <c r="C61" s="25">
        <v>31</v>
      </c>
      <c r="D61" s="25">
        <v>33</v>
      </c>
      <c r="E61" s="25">
        <v>80</v>
      </c>
      <c r="F61" s="25">
        <v>114</v>
      </c>
      <c r="G61" s="326">
        <v>16.5153961588071</v>
      </c>
      <c r="H61" s="26">
        <v>31.737482973709</v>
      </c>
      <c r="I61" s="26">
        <v>33.422475260778697</v>
      </c>
      <c r="J61" s="26">
        <v>80.029511416783293</v>
      </c>
      <c r="K61" s="26">
        <v>112.929670882716</v>
      </c>
    </row>
    <row r="62" spans="1:11" ht="15" customHeight="1" x14ac:dyDescent="0.2">
      <c r="A62" s="24" t="s">
        <v>213</v>
      </c>
      <c r="B62" s="323" t="s">
        <v>230</v>
      </c>
      <c r="C62" s="25" t="s">
        <v>230</v>
      </c>
      <c r="D62" s="25" t="s">
        <v>230</v>
      </c>
      <c r="E62" s="25" t="s">
        <v>230</v>
      </c>
      <c r="F62" s="25" t="s">
        <v>230</v>
      </c>
      <c r="G62" s="326" t="s">
        <v>230</v>
      </c>
      <c r="H62" s="26" t="s">
        <v>230</v>
      </c>
      <c r="I62" s="26" t="s">
        <v>230</v>
      </c>
      <c r="J62" s="26" t="s">
        <v>230</v>
      </c>
      <c r="K62" s="26" t="s">
        <v>230</v>
      </c>
    </row>
    <row r="63" spans="1:11" ht="15" customHeight="1" x14ac:dyDescent="0.2">
      <c r="A63" s="24" t="s">
        <v>214</v>
      </c>
      <c r="B63" s="323">
        <v>17</v>
      </c>
      <c r="C63" s="25">
        <v>20</v>
      </c>
      <c r="D63" s="25">
        <v>36</v>
      </c>
      <c r="E63" s="25">
        <v>49</v>
      </c>
      <c r="F63" s="25">
        <v>36</v>
      </c>
      <c r="G63" s="326">
        <v>10.5454965055188</v>
      </c>
      <c r="H63" s="26">
        <v>12.4072454327482</v>
      </c>
      <c r="I63" s="26">
        <v>22.282106258904602</v>
      </c>
      <c r="J63" s="26">
        <v>30.4823789787742</v>
      </c>
      <c r="K63" s="26">
        <v>22.4971171025248</v>
      </c>
    </row>
    <row r="64" spans="1:11" ht="15" customHeight="1" x14ac:dyDescent="0.2">
      <c r="A64" s="24" t="s">
        <v>215</v>
      </c>
      <c r="B64" s="323" t="s">
        <v>230</v>
      </c>
      <c r="C64" s="25" t="s">
        <v>230</v>
      </c>
      <c r="D64" s="25">
        <v>13</v>
      </c>
      <c r="E64" s="25" t="s">
        <v>230</v>
      </c>
      <c r="F64" s="25">
        <v>17</v>
      </c>
      <c r="G64" s="326" t="s">
        <v>230</v>
      </c>
      <c r="H64" s="26" t="s">
        <v>230</v>
      </c>
      <c r="I64" s="26">
        <v>23.864920365218801</v>
      </c>
      <c r="J64" s="26" t="s">
        <v>230</v>
      </c>
      <c r="K64" s="26">
        <v>30.7063910475797</v>
      </c>
    </row>
    <row r="65" spans="1:12" ht="15" customHeight="1" x14ac:dyDescent="0.2">
      <c r="A65" s="24" t="s">
        <v>216</v>
      </c>
      <c r="B65" s="323" t="s">
        <v>230</v>
      </c>
      <c r="C65" s="25" t="s">
        <v>230</v>
      </c>
      <c r="D65" s="25" t="s">
        <v>230</v>
      </c>
      <c r="E65" s="25" t="s">
        <v>230</v>
      </c>
      <c r="F65" s="25" t="s">
        <v>230</v>
      </c>
      <c r="G65" s="326" t="s">
        <v>230</v>
      </c>
      <c r="H65" s="26" t="s">
        <v>230</v>
      </c>
      <c r="I65" s="26" t="s">
        <v>230</v>
      </c>
      <c r="J65" s="26" t="s">
        <v>230</v>
      </c>
      <c r="K65" s="26" t="s">
        <v>230</v>
      </c>
    </row>
    <row r="66" spans="1:12" s="29" customFormat="1" ht="24.95" customHeight="1" x14ac:dyDescent="0.25">
      <c r="A66" s="28" t="s">
        <v>217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</row>
    <row r="67" spans="1:12" s="34" customFormat="1" ht="15.95" customHeight="1" x14ac:dyDescent="0.25">
      <c r="A67" s="30" t="s">
        <v>642</v>
      </c>
      <c r="B67" s="23"/>
      <c r="C67" s="23"/>
      <c r="D67" s="23"/>
      <c r="E67" s="23"/>
      <c r="F67" s="23"/>
      <c r="G67" s="23"/>
      <c r="H67" s="23"/>
      <c r="I67" s="29"/>
      <c r="J67" s="29"/>
      <c r="K67" s="29"/>
    </row>
    <row r="68" spans="1:12" s="29" customFormat="1" ht="18" customHeight="1" x14ac:dyDescent="0.25">
      <c r="A68" s="30" t="s">
        <v>218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spans="1:12" s="29" customFormat="1" ht="18" customHeight="1" x14ac:dyDescent="0.25">
      <c r="A69" s="30" t="s">
        <v>219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1:12" s="29" customFormat="1" ht="18" customHeight="1" x14ac:dyDescent="0.25">
      <c r="A70" s="69" t="s">
        <v>289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</row>
    <row r="71" spans="1:12" s="29" customFormat="1" ht="15.75" x14ac:dyDescent="0.25">
      <c r="A71" s="69" t="s">
        <v>290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1:12" ht="15.75" x14ac:dyDescent="0.25">
      <c r="A72" s="68" t="s">
        <v>140</v>
      </c>
      <c r="L72" s="34"/>
    </row>
  </sheetData>
  <sheetProtection algorithmName="SHA-512" hashValue="L6AEeQ7NvKMlU6Wn/Ad7srWl5aepKdWmgB/AqKUy8JvdLNwdZ2+0r3bzs8t495O+VMJcrY5UhT/xBpu7e51X1Q==" saltValue="rKop6S5lNnyKlLmJGWOlbQ==" spinCount="100000" sheet="1" objects="1" scenarios="1"/>
  <hyperlinks>
    <hyperlink ref="A72" location="'Table of Contents'!A1" display="Click here to return to the Table of Contents" xr:uid="{81588CA7-4553-4494-8B57-5CDFF8EB6F90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B4C43-6590-45FE-BF2E-7062711626AE}">
  <sheetPr codeName="Sheet62">
    <pageSetUpPr fitToPage="1"/>
  </sheetPr>
  <dimension ref="A1:P72"/>
  <sheetViews>
    <sheetView zoomScaleNormal="100" workbookViewId="0">
      <selection activeCell="M1" sqref="M1"/>
    </sheetView>
  </sheetViews>
  <sheetFormatPr defaultRowHeight="12.75" x14ac:dyDescent="0.2"/>
  <cols>
    <col min="1" max="1" width="23.7109375" style="32" customWidth="1"/>
    <col min="2" max="11" width="10.7109375" style="32" customWidth="1"/>
    <col min="12" max="12" width="9.7109375" style="34" customWidth="1"/>
    <col min="13" max="16384" width="9.140625" style="32"/>
  </cols>
  <sheetData>
    <row r="1" spans="1:16" ht="21" x14ac:dyDescent="0.25">
      <c r="A1" s="11" t="s">
        <v>644</v>
      </c>
      <c r="P1" s="14"/>
    </row>
    <row r="2" spans="1:16" ht="35.1" customHeight="1" x14ac:dyDescent="0.2">
      <c r="A2" s="11" t="s">
        <v>638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6" s="18" customFormat="1" ht="38.1" customHeight="1" x14ac:dyDescent="0.3">
      <c r="A3" s="15" t="s">
        <v>142</v>
      </c>
      <c r="B3" s="204" t="s">
        <v>143</v>
      </c>
      <c r="C3" s="17" t="s">
        <v>144</v>
      </c>
      <c r="D3" s="17" t="s">
        <v>145</v>
      </c>
      <c r="E3" s="17" t="s">
        <v>146</v>
      </c>
      <c r="F3" s="17" t="s">
        <v>147</v>
      </c>
      <c r="G3" s="209" t="s">
        <v>148</v>
      </c>
      <c r="H3" s="17" t="s">
        <v>149</v>
      </c>
      <c r="I3" s="17" t="s">
        <v>150</v>
      </c>
      <c r="J3" s="17" t="s">
        <v>151</v>
      </c>
      <c r="K3" s="17" t="s">
        <v>152</v>
      </c>
      <c r="L3" s="207" t="s">
        <v>153</v>
      </c>
    </row>
    <row r="4" spans="1:16" s="23" customFormat="1" ht="18" customHeight="1" x14ac:dyDescent="0.25">
      <c r="A4" s="19" t="s">
        <v>154</v>
      </c>
      <c r="B4" s="205">
        <v>214</v>
      </c>
      <c r="C4" s="20">
        <v>288</v>
      </c>
      <c r="D4" s="20">
        <v>328</v>
      </c>
      <c r="E4" s="20">
        <v>446</v>
      </c>
      <c r="F4" s="20">
        <v>483</v>
      </c>
      <c r="G4" s="203">
        <v>43.769494298716602</v>
      </c>
      <c r="H4" s="21">
        <v>61.042038464962303</v>
      </c>
      <c r="I4" s="21">
        <v>72.207888271501702</v>
      </c>
      <c r="J4" s="21">
        <v>99.877728162384201</v>
      </c>
      <c r="K4" s="21">
        <v>114.891673564925</v>
      </c>
      <c r="L4" s="208" t="s">
        <v>155</v>
      </c>
    </row>
    <row r="5" spans="1:16" s="23" customFormat="1" ht="15" customHeight="1" x14ac:dyDescent="0.25">
      <c r="A5" s="24" t="s">
        <v>156</v>
      </c>
      <c r="B5" s="206">
        <v>5</v>
      </c>
      <c r="C5" s="25">
        <v>5</v>
      </c>
      <c r="D5" s="25">
        <v>1</v>
      </c>
      <c r="E5" s="25">
        <v>6</v>
      </c>
      <c r="F5" s="25">
        <v>8</v>
      </c>
      <c r="G5" s="210">
        <v>25.541479362484701</v>
      </c>
      <c r="H5" s="26">
        <v>26.460626587637599</v>
      </c>
      <c r="I5" s="26">
        <v>5.4860653938994997</v>
      </c>
      <c r="J5" s="26">
        <v>32.972467989229003</v>
      </c>
      <c r="K5" s="26">
        <v>46.237429198936503</v>
      </c>
      <c r="L5" s="206">
        <v>33</v>
      </c>
    </row>
    <row r="6" spans="1:16" s="23" customFormat="1" ht="16.5" customHeight="1" x14ac:dyDescent="0.25">
      <c r="A6" s="23" t="s">
        <v>157</v>
      </c>
      <c r="B6" s="206">
        <v>0</v>
      </c>
      <c r="C6" s="25">
        <v>0</v>
      </c>
      <c r="D6" s="25">
        <v>0</v>
      </c>
      <c r="E6" s="25">
        <v>1</v>
      </c>
      <c r="F6" s="25">
        <v>1</v>
      </c>
      <c r="G6" s="210">
        <v>0</v>
      </c>
      <c r="H6" s="26">
        <v>0</v>
      </c>
      <c r="I6" s="26">
        <v>0</v>
      </c>
      <c r="J6" s="26">
        <v>124.223602484472</v>
      </c>
      <c r="K6" s="26">
        <v>143.266475644699</v>
      </c>
      <c r="L6" s="206">
        <v>16</v>
      </c>
    </row>
    <row r="7" spans="1:16" s="23" customFormat="1" ht="15" customHeight="1" x14ac:dyDescent="0.25">
      <c r="A7" s="24" t="s">
        <v>158</v>
      </c>
      <c r="B7" s="206">
        <v>0</v>
      </c>
      <c r="C7" s="25">
        <v>0</v>
      </c>
      <c r="D7" s="25">
        <v>0</v>
      </c>
      <c r="E7" s="25">
        <v>0</v>
      </c>
      <c r="F7" s="25">
        <v>0</v>
      </c>
      <c r="G7" s="210">
        <v>0</v>
      </c>
      <c r="H7" s="26">
        <v>0</v>
      </c>
      <c r="I7" s="26">
        <v>0</v>
      </c>
      <c r="J7" s="26">
        <v>0</v>
      </c>
      <c r="K7" s="26">
        <v>0</v>
      </c>
      <c r="L7" s="206">
        <v>40</v>
      </c>
    </row>
    <row r="8" spans="1:16" s="23" customFormat="1" ht="15" customHeight="1" x14ac:dyDescent="0.25">
      <c r="A8" s="24" t="s">
        <v>159</v>
      </c>
      <c r="B8" s="206">
        <v>0</v>
      </c>
      <c r="C8" s="25">
        <v>0</v>
      </c>
      <c r="D8" s="25">
        <v>0</v>
      </c>
      <c r="E8" s="25">
        <v>1</v>
      </c>
      <c r="F8" s="25">
        <v>0</v>
      </c>
      <c r="G8" s="210">
        <v>0</v>
      </c>
      <c r="H8" s="26">
        <v>0</v>
      </c>
      <c r="I8" s="26">
        <v>0</v>
      </c>
      <c r="J8" s="26">
        <v>318.47133757961802</v>
      </c>
      <c r="K8" s="26">
        <v>0</v>
      </c>
      <c r="L8" s="206">
        <v>40</v>
      </c>
    </row>
    <row r="9" spans="1:16" s="23" customFormat="1" ht="15" customHeight="1" x14ac:dyDescent="0.25">
      <c r="A9" s="24" t="s">
        <v>160</v>
      </c>
      <c r="B9" s="206">
        <v>2</v>
      </c>
      <c r="C9" s="25">
        <v>3</v>
      </c>
      <c r="D9" s="25">
        <v>2</v>
      </c>
      <c r="E9" s="25">
        <v>4</v>
      </c>
      <c r="F9" s="25">
        <v>2</v>
      </c>
      <c r="G9" s="210">
        <v>80.289040545965506</v>
      </c>
      <c r="H9" s="26">
        <v>125.575554625366</v>
      </c>
      <c r="I9" s="26">
        <v>82.678792889623793</v>
      </c>
      <c r="J9" s="26">
        <v>186.13308515588599</v>
      </c>
      <c r="K9" s="26">
        <v>100.806451612903</v>
      </c>
      <c r="L9" s="206">
        <v>20</v>
      </c>
    </row>
    <row r="10" spans="1:16" s="23" customFormat="1" ht="15" customHeight="1" x14ac:dyDescent="0.25">
      <c r="A10" s="24" t="s">
        <v>161</v>
      </c>
      <c r="B10" s="206">
        <v>0</v>
      </c>
      <c r="C10" s="25">
        <v>0</v>
      </c>
      <c r="D10" s="25">
        <v>0</v>
      </c>
      <c r="E10" s="25">
        <v>0</v>
      </c>
      <c r="F10" s="25">
        <v>0</v>
      </c>
      <c r="G10" s="210">
        <v>0</v>
      </c>
      <c r="H10" s="26">
        <v>0</v>
      </c>
      <c r="I10" s="26">
        <v>0</v>
      </c>
      <c r="J10" s="26">
        <v>0</v>
      </c>
      <c r="K10" s="26">
        <v>0</v>
      </c>
      <c r="L10" s="206">
        <v>40</v>
      </c>
    </row>
    <row r="11" spans="1:16" s="23" customFormat="1" ht="15" customHeight="1" x14ac:dyDescent="0.25">
      <c r="A11" s="24" t="s">
        <v>162</v>
      </c>
      <c r="B11" s="206">
        <v>1</v>
      </c>
      <c r="C11" s="25">
        <v>0</v>
      </c>
      <c r="D11" s="25">
        <v>0</v>
      </c>
      <c r="E11" s="25">
        <v>1</v>
      </c>
      <c r="F11" s="25">
        <v>0</v>
      </c>
      <c r="G11" s="210">
        <v>316.45569620253201</v>
      </c>
      <c r="H11" s="26">
        <v>0</v>
      </c>
      <c r="I11" s="26">
        <v>0</v>
      </c>
      <c r="J11" s="26">
        <v>401.60642570281101</v>
      </c>
      <c r="K11" s="26">
        <v>0</v>
      </c>
      <c r="L11" s="206">
        <v>40</v>
      </c>
    </row>
    <row r="12" spans="1:16" s="23" customFormat="1" ht="15" customHeight="1" x14ac:dyDescent="0.25">
      <c r="A12" s="27" t="s">
        <v>163</v>
      </c>
      <c r="B12" s="206">
        <v>1</v>
      </c>
      <c r="C12" s="25">
        <v>2</v>
      </c>
      <c r="D12" s="25">
        <v>4</v>
      </c>
      <c r="E12" s="25">
        <v>4</v>
      </c>
      <c r="F12" s="25">
        <v>6</v>
      </c>
      <c r="G12" s="210">
        <v>8.10110174983798</v>
      </c>
      <c r="H12" s="26">
        <v>16.412276382734301</v>
      </c>
      <c r="I12" s="26">
        <v>33.380622548610503</v>
      </c>
      <c r="J12" s="26">
        <v>33.866734400135499</v>
      </c>
      <c r="K12" s="26">
        <v>50.787201625190498</v>
      </c>
      <c r="L12" s="206">
        <v>31</v>
      </c>
    </row>
    <row r="13" spans="1:16" s="23" customFormat="1" ht="15" customHeight="1" x14ac:dyDescent="0.25">
      <c r="A13" s="24" t="s">
        <v>164</v>
      </c>
      <c r="B13" s="206">
        <v>0</v>
      </c>
      <c r="C13" s="25">
        <v>0</v>
      </c>
      <c r="D13" s="25">
        <v>0</v>
      </c>
      <c r="E13" s="25">
        <v>0</v>
      </c>
      <c r="F13" s="25">
        <v>0</v>
      </c>
      <c r="G13" s="210">
        <v>0</v>
      </c>
      <c r="H13" s="26">
        <v>0</v>
      </c>
      <c r="I13" s="26">
        <v>0</v>
      </c>
      <c r="J13" s="26">
        <v>0</v>
      </c>
      <c r="K13" s="26">
        <v>0</v>
      </c>
      <c r="L13" s="206">
        <v>40</v>
      </c>
    </row>
    <row r="14" spans="1:16" s="23" customFormat="1" ht="15" customHeight="1" x14ac:dyDescent="0.25">
      <c r="A14" s="24" t="s">
        <v>165</v>
      </c>
      <c r="B14" s="206">
        <v>0</v>
      </c>
      <c r="C14" s="25">
        <v>0</v>
      </c>
      <c r="D14" s="25">
        <v>0</v>
      </c>
      <c r="E14" s="25">
        <v>1</v>
      </c>
      <c r="F14" s="25">
        <v>4</v>
      </c>
      <c r="G14" s="210">
        <v>0</v>
      </c>
      <c r="H14" s="26">
        <v>0</v>
      </c>
      <c r="I14" s="26">
        <v>0</v>
      </c>
      <c r="J14" s="26">
        <v>65.316786414108407</v>
      </c>
      <c r="K14" s="26">
        <v>270.63599458727998</v>
      </c>
      <c r="L14" s="206">
        <v>7</v>
      </c>
    </row>
    <row r="15" spans="1:16" s="23" customFormat="1" ht="15" customHeight="1" x14ac:dyDescent="0.25">
      <c r="A15" s="24" t="s">
        <v>166</v>
      </c>
      <c r="B15" s="206">
        <v>52</v>
      </c>
      <c r="C15" s="25">
        <v>64</v>
      </c>
      <c r="D15" s="25">
        <v>37</v>
      </c>
      <c r="E15" s="25">
        <v>39</v>
      </c>
      <c r="F15" s="25">
        <v>28</v>
      </c>
      <c r="G15" s="210">
        <v>343.59719836130603</v>
      </c>
      <c r="H15" s="26">
        <v>439.98350061872702</v>
      </c>
      <c r="I15" s="26">
        <v>256.71268993270002</v>
      </c>
      <c r="J15" s="26">
        <v>277.56031599174401</v>
      </c>
      <c r="K15" s="26">
        <v>202.487706103558</v>
      </c>
      <c r="L15" s="206">
        <v>14</v>
      </c>
    </row>
    <row r="16" spans="1:16" s="23" customFormat="1" ht="15" customHeight="1" x14ac:dyDescent="0.25">
      <c r="A16" s="24" t="s">
        <v>167</v>
      </c>
      <c r="B16" s="206">
        <v>0</v>
      </c>
      <c r="C16" s="25">
        <v>0</v>
      </c>
      <c r="D16" s="25">
        <v>0</v>
      </c>
      <c r="E16" s="25">
        <v>0</v>
      </c>
      <c r="F16" s="25">
        <v>0</v>
      </c>
      <c r="G16" s="210">
        <v>0</v>
      </c>
      <c r="H16" s="26">
        <v>0</v>
      </c>
      <c r="I16" s="26">
        <v>0</v>
      </c>
      <c r="J16" s="26">
        <v>0</v>
      </c>
      <c r="K16" s="26">
        <v>0</v>
      </c>
      <c r="L16" s="206">
        <v>40</v>
      </c>
    </row>
    <row r="17" spans="1:12" s="23" customFormat="1" ht="15" customHeight="1" x14ac:dyDescent="0.25">
      <c r="A17" s="27" t="s">
        <v>168</v>
      </c>
      <c r="B17" s="206">
        <v>0</v>
      </c>
      <c r="C17" s="25">
        <v>0</v>
      </c>
      <c r="D17" s="25">
        <v>0</v>
      </c>
      <c r="E17" s="25">
        <v>0</v>
      </c>
      <c r="F17" s="25">
        <v>1</v>
      </c>
      <c r="G17" s="210">
        <v>0</v>
      </c>
      <c r="H17" s="26">
        <v>0</v>
      </c>
      <c r="I17" s="26">
        <v>0</v>
      </c>
      <c r="J17" s="26">
        <v>0</v>
      </c>
      <c r="K17" s="26">
        <v>79.491255961844203</v>
      </c>
      <c r="L17" s="206">
        <v>25</v>
      </c>
    </row>
    <row r="18" spans="1:12" s="23" customFormat="1" ht="15" customHeight="1" x14ac:dyDescent="0.25">
      <c r="A18" s="24" t="s">
        <v>169</v>
      </c>
      <c r="B18" s="206">
        <v>0</v>
      </c>
      <c r="C18" s="25">
        <v>3</v>
      </c>
      <c r="D18" s="25">
        <v>1</v>
      </c>
      <c r="E18" s="25">
        <v>5</v>
      </c>
      <c r="F18" s="25">
        <v>6</v>
      </c>
      <c r="G18" s="210">
        <v>0</v>
      </c>
      <c r="H18" s="26">
        <v>102.59917920656601</v>
      </c>
      <c r="I18" s="26">
        <v>38.124285169653099</v>
      </c>
      <c r="J18" s="26">
        <v>190.98548510313199</v>
      </c>
      <c r="K18" s="26">
        <v>247.21878862793599</v>
      </c>
      <c r="L18" s="206">
        <v>10</v>
      </c>
    </row>
    <row r="19" spans="1:12" s="23" customFormat="1" ht="15" customHeight="1" x14ac:dyDescent="0.25">
      <c r="A19" s="24" t="s">
        <v>170</v>
      </c>
      <c r="B19" s="206">
        <v>0</v>
      </c>
      <c r="C19" s="25">
        <v>0</v>
      </c>
      <c r="D19" s="25">
        <v>0</v>
      </c>
      <c r="E19" s="25">
        <v>0</v>
      </c>
      <c r="F19" s="25">
        <v>0</v>
      </c>
      <c r="G19" s="210">
        <v>0</v>
      </c>
      <c r="H19" s="26">
        <v>0</v>
      </c>
      <c r="I19" s="26">
        <v>0</v>
      </c>
      <c r="J19" s="26">
        <v>0</v>
      </c>
      <c r="K19" s="26">
        <v>0</v>
      </c>
      <c r="L19" s="206">
        <v>40</v>
      </c>
    </row>
    <row r="20" spans="1:12" s="23" customFormat="1" ht="15" customHeight="1" x14ac:dyDescent="0.25">
      <c r="A20" s="24" t="s">
        <v>171</v>
      </c>
      <c r="B20" s="206">
        <v>27</v>
      </c>
      <c r="C20" s="25">
        <v>33</v>
      </c>
      <c r="D20" s="25">
        <v>56</v>
      </c>
      <c r="E20" s="25">
        <v>38</v>
      </c>
      <c r="F20" s="25">
        <v>33</v>
      </c>
      <c r="G20" s="210">
        <v>196.606713755188</v>
      </c>
      <c r="H20" s="26">
        <v>247.56189047261799</v>
      </c>
      <c r="I20" s="26">
        <v>434.74885490256997</v>
      </c>
      <c r="J20" s="26">
        <v>297.525837770122</v>
      </c>
      <c r="K20" s="26">
        <v>267.22811563689402</v>
      </c>
      <c r="L20" s="206">
        <v>9</v>
      </c>
    </row>
    <row r="21" spans="1:12" s="23" customFormat="1" ht="15" customHeight="1" x14ac:dyDescent="0.25">
      <c r="A21" s="24" t="s">
        <v>172</v>
      </c>
      <c r="B21" s="206">
        <v>2</v>
      </c>
      <c r="C21" s="25">
        <v>2</v>
      </c>
      <c r="D21" s="25">
        <v>3</v>
      </c>
      <c r="E21" s="25">
        <v>2</v>
      </c>
      <c r="F21" s="25">
        <v>6</v>
      </c>
      <c r="G21" s="210">
        <v>88.967971530249102</v>
      </c>
      <c r="H21" s="26">
        <v>84.210526315789494</v>
      </c>
      <c r="I21" s="26">
        <v>132.91980505095299</v>
      </c>
      <c r="J21" s="26">
        <v>95.192765349833394</v>
      </c>
      <c r="K21" s="26">
        <v>268.45637583892602</v>
      </c>
      <c r="L21" s="206">
        <v>8</v>
      </c>
    </row>
    <row r="22" spans="1:12" s="23" customFormat="1" ht="15" customHeight="1" x14ac:dyDescent="0.25">
      <c r="A22" s="24" t="s">
        <v>173</v>
      </c>
      <c r="B22" s="206">
        <v>0</v>
      </c>
      <c r="C22" s="25">
        <v>0</v>
      </c>
      <c r="D22" s="25">
        <v>1</v>
      </c>
      <c r="E22" s="25">
        <v>1</v>
      </c>
      <c r="F22" s="25">
        <v>2</v>
      </c>
      <c r="G22" s="210">
        <v>0</v>
      </c>
      <c r="H22" s="26">
        <v>0</v>
      </c>
      <c r="I22" s="26">
        <v>139.664804469274</v>
      </c>
      <c r="J22" s="26">
        <v>136.61202185792399</v>
      </c>
      <c r="K22" s="26">
        <v>285.71428571428601</v>
      </c>
      <c r="L22" s="206">
        <v>4</v>
      </c>
    </row>
    <row r="23" spans="1:12" s="23" customFormat="1" ht="15" customHeight="1" x14ac:dyDescent="0.25">
      <c r="A23" s="24" t="s">
        <v>174</v>
      </c>
      <c r="B23" s="206">
        <v>0</v>
      </c>
      <c r="C23" s="25">
        <v>0</v>
      </c>
      <c r="D23" s="25">
        <v>0</v>
      </c>
      <c r="E23" s="25">
        <v>0</v>
      </c>
      <c r="F23" s="25">
        <v>0</v>
      </c>
      <c r="G23" s="210">
        <v>0</v>
      </c>
      <c r="H23" s="26">
        <v>0</v>
      </c>
      <c r="I23" s="26">
        <v>0</v>
      </c>
      <c r="J23" s="26">
        <v>0</v>
      </c>
      <c r="K23" s="26">
        <v>0</v>
      </c>
      <c r="L23" s="206">
        <v>40</v>
      </c>
    </row>
    <row r="24" spans="1:12" s="23" customFormat="1" ht="15" customHeight="1" x14ac:dyDescent="0.25">
      <c r="A24" s="24" t="s">
        <v>175</v>
      </c>
      <c r="B24" s="206">
        <v>37</v>
      </c>
      <c r="C24" s="25">
        <v>47</v>
      </c>
      <c r="D24" s="25">
        <v>64</v>
      </c>
      <c r="E24" s="25">
        <v>94</v>
      </c>
      <c r="F24" s="25">
        <v>123</v>
      </c>
      <c r="G24" s="210">
        <v>30.09598177973</v>
      </c>
      <c r="H24" s="26">
        <v>40.2225074882328</v>
      </c>
      <c r="I24" s="26">
        <v>58.088348747923803</v>
      </c>
      <c r="J24" s="26">
        <v>87.861963247527697</v>
      </c>
      <c r="K24" s="26">
        <v>125.801601669172</v>
      </c>
      <c r="L24" s="206">
        <v>18</v>
      </c>
    </row>
    <row r="25" spans="1:12" s="23" customFormat="1" ht="16.5" customHeight="1" x14ac:dyDescent="0.25">
      <c r="A25" s="23" t="s">
        <v>176</v>
      </c>
      <c r="B25" s="206">
        <v>5</v>
      </c>
      <c r="C25" s="25">
        <v>4</v>
      </c>
      <c r="D25" s="25">
        <v>10</v>
      </c>
      <c r="E25" s="25">
        <v>6</v>
      </c>
      <c r="F25" s="25">
        <v>9</v>
      </c>
      <c r="G25" s="210">
        <v>84.645336041984095</v>
      </c>
      <c r="H25" s="26">
        <v>72.503172013775597</v>
      </c>
      <c r="I25" s="26">
        <v>186.49757553151801</v>
      </c>
      <c r="J25" s="26">
        <v>118.273211117682</v>
      </c>
      <c r="K25" s="26">
        <v>187.11018711018701</v>
      </c>
      <c r="L25" s="206">
        <v>15</v>
      </c>
    </row>
    <row r="26" spans="1:12" s="23" customFormat="1" ht="16.5" customHeight="1" x14ac:dyDescent="0.25">
      <c r="A26" s="23" t="s">
        <v>177</v>
      </c>
      <c r="B26" s="206">
        <v>0</v>
      </c>
      <c r="C26" s="25">
        <v>0</v>
      </c>
      <c r="D26" s="25">
        <v>0</v>
      </c>
      <c r="E26" s="25">
        <v>0</v>
      </c>
      <c r="F26" s="25">
        <v>1</v>
      </c>
      <c r="G26" s="210">
        <v>0</v>
      </c>
      <c r="H26" s="26">
        <v>0</v>
      </c>
      <c r="I26" s="26">
        <v>0</v>
      </c>
      <c r="J26" s="26">
        <v>0</v>
      </c>
      <c r="K26" s="26">
        <v>67.934782608695699</v>
      </c>
      <c r="L26" s="206">
        <v>26</v>
      </c>
    </row>
    <row r="27" spans="1:12" s="23" customFormat="1" ht="15" customHeight="1" x14ac:dyDescent="0.25">
      <c r="A27" s="24" t="s">
        <v>178</v>
      </c>
      <c r="B27" s="206">
        <v>4</v>
      </c>
      <c r="C27" s="25">
        <v>4</v>
      </c>
      <c r="D27" s="25">
        <v>4</v>
      </c>
      <c r="E27" s="25">
        <v>2</v>
      </c>
      <c r="F27" s="25">
        <v>1</v>
      </c>
      <c r="G27" s="210">
        <v>169.85138004246301</v>
      </c>
      <c r="H27" s="26">
        <v>188.59028760018899</v>
      </c>
      <c r="I27" s="26">
        <v>192.864030858245</v>
      </c>
      <c r="J27" s="26">
        <v>96.805421103581807</v>
      </c>
      <c r="K27" s="26">
        <v>47.483380816714202</v>
      </c>
      <c r="L27" s="206">
        <v>32</v>
      </c>
    </row>
    <row r="28" spans="1:12" s="23" customFormat="1" ht="15" customHeight="1" x14ac:dyDescent="0.25">
      <c r="A28" s="24" t="s">
        <v>179</v>
      </c>
      <c r="B28" s="206">
        <v>0</v>
      </c>
      <c r="C28" s="25">
        <v>0</v>
      </c>
      <c r="D28" s="25">
        <v>0</v>
      </c>
      <c r="E28" s="25">
        <v>1</v>
      </c>
      <c r="F28" s="25">
        <v>0</v>
      </c>
      <c r="G28" s="210">
        <v>0</v>
      </c>
      <c r="H28" s="26">
        <v>0</v>
      </c>
      <c r="I28" s="26">
        <v>0</v>
      </c>
      <c r="J28" s="26">
        <v>48.007681228996603</v>
      </c>
      <c r="K28" s="26">
        <v>0</v>
      </c>
      <c r="L28" s="206">
        <v>40</v>
      </c>
    </row>
    <row r="29" spans="1:12" s="23" customFormat="1" ht="15" customHeight="1" x14ac:dyDescent="0.25">
      <c r="A29" s="24" t="s">
        <v>180</v>
      </c>
      <c r="B29" s="206">
        <v>0</v>
      </c>
      <c r="C29" s="25">
        <v>0</v>
      </c>
      <c r="D29" s="25">
        <v>0</v>
      </c>
      <c r="E29" s="25">
        <v>0</v>
      </c>
      <c r="F29" s="25">
        <v>0</v>
      </c>
      <c r="G29" s="210">
        <v>0</v>
      </c>
      <c r="H29" s="26">
        <v>0</v>
      </c>
      <c r="I29" s="26">
        <v>0</v>
      </c>
      <c r="J29" s="26">
        <v>0</v>
      </c>
      <c r="K29" s="26">
        <v>0</v>
      </c>
      <c r="L29" s="206">
        <v>40</v>
      </c>
    </row>
    <row r="30" spans="1:12" s="23" customFormat="1" ht="15" customHeight="1" x14ac:dyDescent="0.25">
      <c r="A30" s="24" t="s">
        <v>181</v>
      </c>
      <c r="B30" s="206">
        <v>1</v>
      </c>
      <c r="C30" s="25">
        <v>0</v>
      </c>
      <c r="D30" s="25">
        <v>0</v>
      </c>
      <c r="E30" s="25">
        <v>0</v>
      </c>
      <c r="F30" s="25">
        <v>1</v>
      </c>
      <c r="G30" s="210">
        <v>97.65625</v>
      </c>
      <c r="H30" s="26">
        <v>0</v>
      </c>
      <c r="I30" s="26">
        <v>0</v>
      </c>
      <c r="J30" s="26">
        <v>0</v>
      </c>
      <c r="K30" s="26">
        <v>113.507377979569</v>
      </c>
      <c r="L30" s="206">
        <v>19</v>
      </c>
    </row>
    <row r="31" spans="1:12" s="23" customFormat="1" ht="15" customHeight="1" x14ac:dyDescent="0.25">
      <c r="A31" s="24" t="s">
        <v>182</v>
      </c>
      <c r="B31" s="206">
        <v>0</v>
      </c>
      <c r="C31" s="25">
        <v>0</v>
      </c>
      <c r="D31" s="25">
        <v>6</v>
      </c>
      <c r="E31" s="25">
        <v>3</v>
      </c>
      <c r="F31" s="25">
        <v>8</v>
      </c>
      <c r="G31" s="210">
        <v>0</v>
      </c>
      <c r="H31" s="26">
        <v>0</v>
      </c>
      <c r="I31" s="26">
        <v>154.998708344097</v>
      </c>
      <c r="J31" s="26">
        <v>77.901843676967005</v>
      </c>
      <c r="K31" s="26">
        <v>211.97668256491801</v>
      </c>
      <c r="L31" s="206">
        <v>13</v>
      </c>
    </row>
    <row r="32" spans="1:12" s="23" customFormat="1" ht="15" customHeight="1" x14ac:dyDescent="0.25">
      <c r="A32" s="24" t="s">
        <v>183</v>
      </c>
      <c r="B32" s="206">
        <v>0</v>
      </c>
      <c r="C32" s="25">
        <v>0</v>
      </c>
      <c r="D32" s="25">
        <v>0</v>
      </c>
      <c r="E32" s="25">
        <v>0</v>
      </c>
      <c r="F32" s="25">
        <v>0</v>
      </c>
      <c r="G32" s="210">
        <v>0</v>
      </c>
      <c r="H32" s="26">
        <v>0</v>
      </c>
      <c r="I32" s="26">
        <v>0</v>
      </c>
      <c r="J32" s="26">
        <v>0</v>
      </c>
      <c r="K32" s="26">
        <v>0</v>
      </c>
      <c r="L32" s="206">
        <v>40</v>
      </c>
    </row>
    <row r="33" spans="1:12" s="23" customFormat="1" ht="15" customHeight="1" x14ac:dyDescent="0.25">
      <c r="A33" s="24" t="s">
        <v>184</v>
      </c>
      <c r="B33" s="206">
        <v>0</v>
      </c>
      <c r="C33" s="25">
        <v>0</v>
      </c>
      <c r="D33" s="25">
        <v>0</v>
      </c>
      <c r="E33" s="25">
        <v>0</v>
      </c>
      <c r="F33" s="25">
        <v>0</v>
      </c>
      <c r="G33" s="210">
        <v>0</v>
      </c>
      <c r="H33" s="26">
        <v>0</v>
      </c>
      <c r="I33" s="26">
        <v>0</v>
      </c>
      <c r="J33" s="26">
        <v>0</v>
      </c>
      <c r="K33" s="26">
        <v>0</v>
      </c>
      <c r="L33" s="206">
        <v>40</v>
      </c>
    </row>
    <row r="34" spans="1:12" s="23" customFormat="1" ht="15" customHeight="1" x14ac:dyDescent="0.25">
      <c r="A34" s="24" t="s">
        <v>185</v>
      </c>
      <c r="B34" s="206">
        <v>0</v>
      </c>
      <c r="C34" s="25">
        <v>1</v>
      </c>
      <c r="D34" s="25">
        <v>1</v>
      </c>
      <c r="E34" s="25">
        <v>5</v>
      </c>
      <c r="F34" s="25">
        <v>1</v>
      </c>
      <c r="G34" s="210">
        <v>0</v>
      </c>
      <c r="H34" s="26">
        <v>17.202821262687099</v>
      </c>
      <c r="I34" s="26">
        <v>16.9779286926995</v>
      </c>
      <c r="J34" s="26">
        <v>85.005100306018406</v>
      </c>
      <c r="K34" s="26">
        <v>17.847581652686099</v>
      </c>
      <c r="L34" s="206">
        <v>38</v>
      </c>
    </row>
    <row r="35" spans="1:12" s="23" customFormat="1" ht="15" customHeight="1" x14ac:dyDescent="0.25">
      <c r="A35" s="24" t="s">
        <v>186</v>
      </c>
      <c r="B35" s="206">
        <v>0</v>
      </c>
      <c r="C35" s="25">
        <v>0</v>
      </c>
      <c r="D35" s="25">
        <v>0</v>
      </c>
      <c r="E35" s="25">
        <v>0</v>
      </c>
      <c r="F35" s="25">
        <v>0</v>
      </c>
      <c r="G35" s="210">
        <v>0</v>
      </c>
      <c r="H35" s="26">
        <v>0</v>
      </c>
      <c r="I35" s="26">
        <v>0</v>
      </c>
      <c r="J35" s="26">
        <v>0</v>
      </c>
      <c r="K35" s="26">
        <v>0</v>
      </c>
      <c r="L35" s="206">
        <v>40</v>
      </c>
    </row>
    <row r="36" spans="1:12" s="23" customFormat="1" ht="15" customHeight="1" x14ac:dyDescent="0.25">
      <c r="A36" s="24" t="s">
        <v>187</v>
      </c>
      <c r="B36" s="206">
        <v>0</v>
      </c>
      <c r="C36" s="25">
        <v>0</v>
      </c>
      <c r="D36" s="25">
        <v>0</v>
      </c>
      <c r="E36" s="25">
        <v>0</v>
      </c>
      <c r="F36" s="25">
        <v>0</v>
      </c>
      <c r="G36" s="210">
        <v>0</v>
      </c>
      <c r="H36" s="26">
        <v>0</v>
      </c>
      <c r="I36" s="26">
        <v>0</v>
      </c>
      <c r="J36" s="26">
        <v>0</v>
      </c>
      <c r="K36" s="26">
        <v>0</v>
      </c>
      <c r="L36" s="206">
        <v>40</v>
      </c>
    </row>
    <row r="37" spans="1:12" s="23" customFormat="1" ht="15" customHeight="1" x14ac:dyDescent="0.25">
      <c r="A37" s="24" t="s">
        <v>188</v>
      </c>
      <c r="B37" s="206">
        <v>3</v>
      </c>
      <c r="C37" s="25">
        <v>10</v>
      </c>
      <c r="D37" s="25">
        <v>14</v>
      </c>
      <c r="E37" s="25">
        <v>13</v>
      </c>
      <c r="F37" s="25">
        <v>18</v>
      </c>
      <c r="G37" s="210">
        <v>7.8696781301644796</v>
      </c>
      <c r="H37" s="26">
        <v>26.7415429870304</v>
      </c>
      <c r="I37" s="26">
        <v>39.273992201307301</v>
      </c>
      <c r="J37" s="26">
        <v>37.239680311667499</v>
      </c>
      <c r="K37" s="26">
        <v>58.212865043174503</v>
      </c>
      <c r="L37" s="206">
        <v>28</v>
      </c>
    </row>
    <row r="38" spans="1:12" s="23" customFormat="1" ht="15" customHeight="1" x14ac:dyDescent="0.25">
      <c r="A38" s="24" t="s">
        <v>189</v>
      </c>
      <c r="B38" s="206">
        <v>0</v>
      </c>
      <c r="C38" s="25">
        <v>0</v>
      </c>
      <c r="D38" s="25">
        <v>1</v>
      </c>
      <c r="E38" s="25">
        <v>3</v>
      </c>
      <c r="F38" s="25">
        <v>1</v>
      </c>
      <c r="G38" s="210">
        <v>0</v>
      </c>
      <c r="H38" s="26">
        <v>0</v>
      </c>
      <c r="I38" s="26">
        <v>27.344818156959299</v>
      </c>
      <c r="J38" s="26">
        <v>81.967213114754102</v>
      </c>
      <c r="K38" s="26">
        <v>28.727377190462501</v>
      </c>
      <c r="L38" s="206">
        <v>36</v>
      </c>
    </row>
    <row r="39" spans="1:12" s="23" customFormat="1" ht="15" customHeight="1" x14ac:dyDescent="0.25">
      <c r="A39" s="24" t="s">
        <v>190</v>
      </c>
      <c r="B39" s="206">
        <v>0</v>
      </c>
      <c r="C39" s="25">
        <v>0</v>
      </c>
      <c r="D39" s="25">
        <v>0</v>
      </c>
      <c r="E39" s="25">
        <v>0</v>
      </c>
      <c r="F39" s="25">
        <v>0</v>
      </c>
      <c r="G39" s="210">
        <v>0</v>
      </c>
      <c r="H39" s="26">
        <v>0</v>
      </c>
      <c r="I39" s="26">
        <v>0</v>
      </c>
      <c r="J39" s="26">
        <v>0</v>
      </c>
      <c r="K39" s="26">
        <v>0</v>
      </c>
      <c r="L39" s="206">
        <v>40</v>
      </c>
    </row>
    <row r="40" spans="1:12" s="23" customFormat="1" ht="15" customHeight="1" x14ac:dyDescent="0.25">
      <c r="A40" s="24" t="s">
        <v>191</v>
      </c>
      <c r="B40" s="206">
        <v>4</v>
      </c>
      <c r="C40" s="25">
        <v>11</v>
      </c>
      <c r="D40" s="25">
        <v>10</v>
      </c>
      <c r="E40" s="25">
        <v>28</v>
      </c>
      <c r="F40" s="25">
        <v>27</v>
      </c>
      <c r="G40" s="210">
        <v>13.0369597809791</v>
      </c>
      <c r="H40" s="26">
        <v>36.813922356090998</v>
      </c>
      <c r="I40" s="26">
        <v>34.867503486750401</v>
      </c>
      <c r="J40" s="26">
        <v>99.093997734994304</v>
      </c>
      <c r="K40" s="26">
        <v>99.451176838925903</v>
      </c>
      <c r="L40" s="206">
        <v>22</v>
      </c>
    </row>
    <row r="41" spans="1:12" s="23" customFormat="1" ht="15" customHeight="1" x14ac:dyDescent="0.25">
      <c r="A41" s="24" t="s">
        <v>192</v>
      </c>
      <c r="B41" s="206">
        <v>7</v>
      </c>
      <c r="C41" s="25">
        <v>6</v>
      </c>
      <c r="D41" s="25">
        <v>10</v>
      </c>
      <c r="E41" s="25">
        <v>20</v>
      </c>
      <c r="F41" s="25">
        <v>18</v>
      </c>
      <c r="G41" s="210">
        <v>35.728868926092296</v>
      </c>
      <c r="H41" s="26">
        <v>31.240237425804398</v>
      </c>
      <c r="I41" s="26">
        <v>52.463144640889801</v>
      </c>
      <c r="J41" s="26">
        <v>105.33522936746201</v>
      </c>
      <c r="K41" s="26">
        <v>100.027785495971</v>
      </c>
      <c r="L41" s="206">
        <v>21</v>
      </c>
    </row>
    <row r="42" spans="1:12" s="23" customFormat="1" ht="15" customHeight="1" x14ac:dyDescent="0.25">
      <c r="A42" s="24" t="s">
        <v>193</v>
      </c>
      <c r="B42" s="206">
        <v>0</v>
      </c>
      <c r="C42" s="25">
        <v>0</v>
      </c>
      <c r="D42" s="25">
        <v>0</v>
      </c>
      <c r="E42" s="25">
        <v>1</v>
      </c>
      <c r="F42" s="25">
        <v>0</v>
      </c>
      <c r="G42" s="210">
        <v>0</v>
      </c>
      <c r="H42" s="26">
        <v>0</v>
      </c>
      <c r="I42" s="26">
        <v>0</v>
      </c>
      <c r="J42" s="26">
        <v>126.42225031605599</v>
      </c>
      <c r="K42" s="26">
        <v>0</v>
      </c>
      <c r="L42" s="206">
        <v>40</v>
      </c>
    </row>
    <row r="43" spans="1:12" s="23" customFormat="1" ht="15" customHeight="1" x14ac:dyDescent="0.25">
      <c r="A43" s="24" t="s">
        <v>194</v>
      </c>
      <c r="B43" s="206">
        <v>20</v>
      </c>
      <c r="C43" s="25">
        <v>33</v>
      </c>
      <c r="D43" s="25">
        <v>31</v>
      </c>
      <c r="E43" s="25">
        <v>62</v>
      </c>
      <c r="F43" s="25">
        <v>74</v>
      </c>
      <c r="G43" s="210">
        <v>64.279745452208005</v>
      </c>
      <c r="H43" s="26">
        <v>111.08119025178399</v>
      </c>
      <c r="I43" s="26">
        <v>107.04789530025199</v>
      </c>
      <c r="J43" s="26">
        <v>216.11823759063</v>
      </c>
      <c r="K43" s="26">
        <v>276.34625438793</v>
      </c>
      <c r="L43" s="206">
        <v>6</v>
      </c>
    </row>
    <row r="44" spans="1:12" s="23" customFormat="1" ht="15" customHeight="1" x14ac:dyDescent="0.25">
      <c r="A44" s="24" t="s">
        <v>195</v>
      </c>
      <c r="B44" s="206">
        <v>8</v>
      </c>
      <c r="C44" s="25">
        <v>11</v>
      </c>
      <c r="D44" s="25">
        <v>15</v>
      </c>
      <c r="E44" s="25">
        <v>20</v>
      </c>
      <c r="F44" s="25">
        <v>15</v>
      </c>
      <c r="G44" s="210">
        <v>18.717390795723102</v>
      </c>
      <c r="H44" s="26">
        <v>26.666020217691699</v>
      </c>
      <c r="I44" s="26">
        <v>37.503750375037498</v>
      </c>
      <c r="J44" s="26">
        <v>51.753137533962999</v>
      </c>
      <c r="K44" s="26">
        <v>40.251167283851203</v>
      </c>
      <c r="L44" s="206">
        <v>34</v>
      </c>
    </row>
    <row r="45" spans="1:12" s="23" customFormat="1" ht="15" customHeight="1" x14ac:dyDescent="0.25">
      <c r="A45" s="24" t="s">
        <v>196</v>
      </c>
      <c r="B45" s="206">
        <v>2</v>
      </c>
      <c r="C45" s="25">
        <v>1</v>
      </c>
      <c r="D45" s="25">
        <v>0</v>
      </c>
      <c r="E45" s="25">
        <v>4</v>
      </c>
      <c r="F45" s="25">
        <v>5</v>
      </c>
      <c r="G45" s="210">
        <v>22.072618916234401</v>
      </c>
      <c r="H45" s="26">
        <v>11.173184357541899</v>
      </c>
      <c r="I45" s="26">
        <v>0</v>
      </c>
      <c r="J45" s="26">
        <v>47.641734159123402</v>
      </c>
      <c r="K45" s="26">
        <v>62.625250501002</v>
      </c>
      <c r="L45" s="206">
        <v>27</v>
      </c>
    </row>
    <row r="46" spans="1:12" s="23" customFormat="1" ht="15" customHeight="1" x14ac:dyDescent="0.25">
      <c r="A46" s="24" t="s">
        <v>197</v>
      </c>
      <c r="B46" s="206">
        <v>18</v>
      </c>
      <c r="C46" s="25">
        <v>15</v>
      </c>
      <c r="D46" s="25">
        <v>26</v>
      </c>
      <c r="E46" s="25">
        <v>40</v>
      </c>
      <c r="F46" s="25">
        <v>27</v>
      </c>
      <c r="G46" s="210">
        <v>175.28483786152501</v>
      </c>
      <c r="H46" s="26">
        <v>151.07261557055099</v>
      </c>
      <c r="I46" s="26">
        <v>264.92765437130601</v>
      </c>
      <c r="J46" s="26">
        <v>396.98292973402101</v>
      </c>
      <c r="K46" s="26">
        <v>277.20739219712499</v>
      </c>
      <c r="L46" s="206">
        <v>5</v>
      </c>
    </row>
    <row r="47" spans="1:12" s="23" customFormat="1" ht="15" customHeight="1" x14ac:dyDescent="0.25">
      <c r="A47" s="24" t="s">
        <v>198</v>
      </c>
      <c r="B47" s="206">
        <v>0</v>
      </c>
      <c r="C47" s="25">
        <v>0</v>
      </c>
      <c r="D47" s="25">
        <v>0</v>
      </c>
      <c r="E47" s="25">
        <v>0</v>
      </c>
      <c r="F47" s="25">
        <v>0</v>
      </c>
      <c r="G47" s="210">
        <v>0</v>
      </c>
      <c r="H47" s="26">
        <v>0</v>
      </c>
      <c r="I47" s="26">
        <v>0</v>
      </c>
      <c r="J47" s="26">
        <v>0</v>
      </c>
      <c r="K47" s="26">
        <v>0</v>
      </c>
      <c r="L47" s="206">
        <v>40</v>
      </c>
    </row>
    <row r="48" spans="1:12" s="23" customFormat="1" ht="15" customHeight="1" x14ac:dyDescent="0.25">
      <c r="A48" s="24" t="s">
        <v>199</v>
      </c>
      <c r="B48" s="206">
        <v>0</v>
      </c>
      <c r="C48" s="25">
        <v>0</v>
      </c>
      <c r="D48" s="25">
        <v>0</v>
      </c>
      <c r="E48" s="25">
        <v>2</v>
      </c>
      <c r="F48" s="25">
        <v>1</v>
      </c>
      <c r="G48" s="210">
        <v>0</v>
      </c>
      <c r="H48" s="26">
        <v>0</v>
      </c>
      <c r="I48" s="26">
        <v>0</v>
      </c>
      <c r="J48" s="26">
        <v>24.2336120198716</v>
      </c>
      <c r="K48" s="26">
        <v>12.8915817970865</v>
      </c>
      <c r="L48" s="206">
        <v>39</v>
      </c>
    </row>
    <row r="49" spans="1:12" s="23" customFormat="1" ht="15" customHeight="1" x14ac:dyDescent="0.25">
      <c r="A49" s="24" t="s">
        <v>200</v>
      </c>
      <c r="B49" s="206">
        <v>3</v>
      </c>
      <c r="C49" s="25">
        <v>1</v>
      </c>
      <c r="D49" s="25">
        <v>0</v>
      </c>
      <c r="E49" s="25">
        <v>2</v>
      </c>
      <c r="F49" s="25">
        <v>2</v>
      </c>
      <c r="G49" s="210">
        <v>54.535538992910404</v>
      </c>
      <c r="H49" s="26">
        <v>18.073377914332202</v>
      </c>
      <c r="I49" s="26">
        <v>0</v>
      </c>
      <c r="J49" s="26">
        <v>36.284470246734401</v>
      </c>
      <c r="K49" s="26">
        <v>37.509377344336102</v>
      </c>
      <c r="L49" s="206">
        <v>35</v>
      </c>
    </row>
    <row r="50" spans="1:12" s="23" customFormat="1" ht="15" customHeight="1" x14ac:dyDescent="0.25">
      <c r="A50" s="24" t="s">
        <v>201</v>
      </c>
      <c r="B50" s="206">
        <v>2</v>
      </c>
      <c r="C50" s="25">
        <v>7</v>
      </c>
      <c r="D50" s="25">
        <v>4</v>
      </c>
      <c r="E50" s="25">
        <v>11</v>
      </c>
      <c r="F50" s="25">
        <v>10</v>
      </c>
      <c r="G50" s="210">
        <v>8.6790487762541204</v>
      </c>
      <c r="H50" s="26">
        <v>31.621267561096801</v>
      </c>
      <c r="I50" s="26">
        <v>18.805829807240201</v>
      </c>
      <c r="J50" s="26">
        <v>52.132701421800903</v>
      </c>
      <c r="K50" s="26">
        <v>51.258393561945802</v>
      </c>
      <c r="L50" s="206">
        <v>29</v>
      </c>
    </row>
    <row r="51" spans="1:12" s="23" customFormat="1" ht="15" customHeight="1" x14ac:dyDescent="0.25">
      <c r="A51" s="24" t="s">
        <v>202</v>
      </c>
      <c r="B51" s="206">
        <v>2</v>
      </c>
      <c r="C51" s="25">
        <v>2</v>
      </c>
      <c r="D51" s="25">
        <v>0</v>
      </c>
      <c r="E51" s="25">
        <v>2</v>
      </c>
      <c r="F51" s="25">
        <v>2</v>
      </c>
      <c r="G51" s="210">
        <v>71.3521227256511</v>
      </c>
      <c r="H51" s="26">
        <v>75.159714393085295</v>
      </c>
      <c r="I51" s="26">
        <v>0</v>
      </c>
      <c r="J51" s="26">
        <v>83.507306889352805</v>
      </c>
      <c r="K51" s="26">
        <v>91.617040769583099</v>
      </c>
      <c r="L51" s="206">
        <v>24</v>
      </c>
    </row>
    <row r="52" spans="1:12" s="23" customFormat="1" ht="15" customHeight="1" x14ac:dyDescent="0.25">
      <c r="A52" s="24" t="s">
        <v>203</v>
      </c>
      <c r="B52" s="206">
        <v>1</v>
      </c>
      <c r="C52" s="25">
        <v>0</v>
      </c>
      <c r="D52" s="25">
        <v>2</v>
      </c>
      <c r="E52" s="25">
        <v>4</v>
      </c>
      <c r="F52" s="25">
        <v>6</v>
      </c>
      <c r="G52" s="210">
        <v>48.828125</v>
      </c>
      <c r="H52" s="26">
        <v>0</v>
      </c>
      <c r="I52" s="26">
        <v>102.092904543134</v>
      </c>
      <c r="J52" s="26">
        <v>213.21961620469099</v>
      </c>
      <c r="K52" s="26">
        <v>326.26427406199002</v>
      </c>
      <c r="L52" s="206">
        <v>3</v>
      </c>
    </row>
    <row r="53" spans="1:12" s="23" customFormat="1" ht="15" customHeight="1" x14ac:dyDescent="0.25">
      <c r="A53" s="24" t="s">
        <v>204</v>
      </c>
      <c r="B53" s="206">
        <v>0</v>
      </c>
      <c r="C53" s="25">
        <v>0</v>
      </c>
      <c r="D53" s="25">
        <v>0</v>
      </c>
      <c r="E53" s="25">
        <v>0</v>
      </c>
      <c r="F53" s="25">
        <v>0</v>
      </c>
      <c r="G53" s="210">
        <v>0</v>
      </c>
      <c r="H53" s="26">
        <v>0</v>
      </c>
      <c r="I53" s="26">
        <v>0</v>
      </c>
      <c r="J53" s="26">
        <v>0</v>
      </c>
      <c r="K53" s="26">
        <v>0</v>
      </c>
      <c r="L53" s="206">
        <v>40</v>
      </c>
    </row>
    <row r="54" spans="1:12" s="23" customFormat="1" ht="15" customHeight="1" x14ac:dyDescent="0.25">
      <c r="A54" s="24" t="s">
        <v>205</v>
      </c>
      <c r="B54" s="206">
        <v>0</v>
      </c>
      <c r="C54" s="25">
        <v>0</v>
      </c>
      <c r="D54" s="25">
        <v>0</v>
      </c>
      <c r="E54" s="25">
        <v>0</v>
      </c>
      <c r="F54" s="25">
        <v>0</v>
      </c>
      <c r="G54" s="210">
        <v>0</v>
      </c>
      <c r="H54" s="26">
        <v>0</v>
      </c>
      <c r="I54" s="26">
        <v>0</v>
      </c>
      <c r="J54" s="26">
        <v>0</v>
      </c>
      <c r="K54" s="26">
        <v>0</v>
      </c>
      <c r="L54" s="206">
        <v>40</v>
      </c>
    </row>
    <row r="55" spans="1:12" s="23" customFormat="1" ht="15" customHeight="1" x14ac:dyDescent="0.25">
      <c r="A55" s="24" t="s">
        <v>206</v>
      </c>
      <c r="B55" s="206">
        <v>0</v>
      </c>
      <c r="C55" s="25">
        <v>1</v>
      </c>
      <c r="D55" s="25">
        <v>2</v>
      </c>
      <c r="E55" s="25">
        <v>1</v>
      </c>
      <c r="F55" s="25">
        <v>1</v>
      </c>
      <c r="G55" s="210">
        <v>0</v>
      </c>
      <c r="H55" s="26">
        <v>19.481784531463099</v>
      </c>
      <c r="I55" s="26">
        <v>39.769337840524997</v>
      </c>
      <c r="J55" s="26">
        <v>19.790223629526999</v>
      </c>
      <c r="K55" s="26">
        <v>20.210185933710601</v>
      </c>
      <c r="L55" s="206">
        <v>37</v>
      </c>
    </row>
    <row r="56" spans="1:12" s="23" customFormat="1" ht="15" customHeight="1" x14ac:dyDescent="0.25">
      <c r="A56" s="24" t="s">
        <v>207</v>
      </c>
      <c r="B56" s="206">
        <v>0</v>
      </c>
      <c r="C56" s="25">
        <v>1</v>
      </c>
      <c r="D56" s="25">
        <v>2</v>
      </c>
      <c r="E56" s="25">
        <v>1</v>
      </c>
      <c r="F56" s="25">
        <v>0</v>
      </c>
      <c r="G56" s="210">
        <v>0</v>
      </c>
      <c r="H56" s="26">
        <v>21.5285252960172</v>
      </c>
      <c r="I56" s="26">
        <v>44.238000442379999</v>
      </c>
      <c r="J56" s="26">
        <v>22.8466986520448</v>
      </c>
      <c r="K56" s="26">
        <v>0</v>
      </c>
      <c r="L56" s="206">
        <v>40</v>
      </c>
    </row>
    <row r="57" spans="1:12" s="23" customFormat="1" ht="15" customHeight="1" x14ac:dyDescent="0.25">
      <c r="A57" s="24" t="s">
        <v>208</v>
      </c>
      <c r="B57" s="206">
        <v>5</v>
      </c>
      <c r="C57" s="25">
        <v>16</v>
      </c>
      <c r="D57" s="25">
        <v>13</v>
      </c>
      <c r="E57" s="25">
        <v>12</v>
      </c>
      <c r="F57" s="25">
        <v>17</v>
      </c>
      <c r="G57" s="210">
        <v>63.556628956400203</v>
      </c>
      <c r="H57" s="26">
        <v>214.96708316538999</v>
      </c>
      <c r="I57" s="26">
        <v>177.11171662125301</v>
      </c>
      <c r="J57" s="26">
        <v>164.49623029472201</v>
      </c>
      <c r="K57" s="26">
        <v>241.10055311303401</v>
      </c>
      <c r="L57" s="206">
        <v>11</v>
      </c>
    </row>
    <row r="58" spans="1:12" s="23" customFormat="1" ht="15" customHeight="1" x14ac:dyDescent="0.25">
      <c r="A58" s="24" t="s">
        <v>209</v>
      </c>
      <c r="B58" s="206">
        <v>0</v>
      </c>
      <c r="C58" s="25">
        <v>0</v>
      </c>
      <c r="D58" s="25">
        <v>0</v>
      </c>
      <c r="E58" s="25">
        <v>0</v>
      </c>
      <c r="F58" s="25">
        <v>3</v>
      </c>
      <c r="G58" s="210">
        <v>0</v>
      </c>
      <c r="H58" s="26">
        <v>0</v>
      </c>
      <c r="I58" s="26">
        <v>0</v>
      </c>
      <c r="J58" s="26">
        <v>0</v>
      </c>
      <c r="K58" s="26">
        <v>238.85350318471299</v>
      </c>
      <c r="L58" s="206">
        <v>12</v>
      </c>
    </row>
    <row r="59" spans="1:12" s="23" customFormat="1" ht="15" customHeight="1" x14ac:dyDescent="0.25">
      <c r="A59" s="24" t="s">
        <v>210</v>
      </c>
      <c r="B59" s="206">
        <v>0</v>
      </c>
      <c r="C59" s="25">
        <v>1</v>
      </c>
      <c r="D59" s="25">
        <v>2</v>
      </c>
      <c r="E59" s="25">
        <v>1</v>
      </c>
      <c r="F59" s="25">
        <v>0</v>
      </c>
      <c r="G59" s="210">
        <v>0</v>
      </c>
      <c r="H59" s="26">
        <v>134.58950201884301</v>
      </c>
      <c r="I59" s="26">
        <v>272.85129604365602</v>
      </c>
      <c r="J59" s="26">
        <v>126.903553299492</v>
      </c>
      <c r="K59" s="26">
        <v>0</v>
      </c>
      <c r="L59" s="206">
        <v>40</v>
      </c>
    </row>
    <row r="60" spans="1:12" s="23" customFormat="1" ht="15" customHeight="1" x14ac:dyDescent="0.25">
      <c r="A60" s="24" t="s">
        <v>211</v>
      </c>
      <c r="B60" s="206">
        <v>0</v>
      </c>
      <c r="C60" s="25">
        <v>0</v>
      </c>
      <c r="D60" s="25">
        <v>0</v>
      </c>
      <c r="E60" s="25">
        <v>0</v>
      </c>
      <c r="F60" s="25">
        <v>0</v>
      </c>
      <c r="G60" s="210">
        <v>0</v>
      </c>
      <c r="H60" s="26">
        <v>0</v>
      </c>
      <c r="I60" s="26">
        <v>0</v>
      </c>
      <c r="J60" s="26">
        <v>0</v>
      </c>
      <c r="K60" s="26">
        <v>0</v>
      </c>
      <c r="L60" s="206">
        <v>40</v>
      </c>
    </row>
    <row r="61" spans="1:12" s="23" customFormat="1" ht="15" customHeight="1" x14ac:dyDescent="0.25">
      <c r="A61" s="24" t="s">
        <v>212</v>
      </c>
      <c r="B61" s="206">
        <v>4</v>
      </c>
      <c r="C61" s="25">
        <v>5</v>
      </c>
      <c r="D61" s="25">
        <v>6</v>
      </c>
      <c r="E61" s="25">
        <v>3</v>
      </c>
      <c r="F61" s="25">
        <v>9</v>
      </c>
      <c r="G61" s="210">
        <v>55.9753708368318</v>
      </c>
      <c r="H61" s="26">
        <v>70.116393212733101</v>
      </c>
      <c r="I61" s="26">
        <v>86.994345367551105</v>
      </c>
      <c r="J61" s="26">
        <v>44.359012272660102</v>
      </c>
      <c r="K61" s="26">
        <v>134.30831219221</v>
      </c>
      <c r="L61" s="206">
        <v>17</v>
      </c>
    </row>
    <row r="62" spans="1:12" s="23" customFormat="1" ht="15" customHeight="1" x14ac:dyDescent="0.25">
      <c r="A62" s="24" t="s">
        <v>213</v>
      </c>
      <c r="B62" s="206">
        <v>1</v>
      </c>
      <c r="C62" s="25">
        <v>0</v>
      </c>
      <c r="D62" s="25">
        <v>0</v>
      </c>
      <c r="E62" s="25">
        <v>1</v>
      </c>
      <c r="F62" s="25">
        <v>2</v>
      </c>
      <c r="G62" s="210">
        <v>219.29824561403501</v>
      </c>
      <c r="H62" s="26">
        <v>0</v>
      </c>
      <c r="I62" s="26">
        <v>0</v>
      </c>
      <c r="J62" s="26">
        <v>214.59227467811201</v>
      </c>
      <c r="K62" s="26">
        <v>506.329113924051</v>
      </c>
      <c r="L62" s="206">
        <v>2</v>
      </c>
    </row>
    <row r="63" spans="1:12" s="23" customFormat="1" ht="15" customHeight="1" x14ac:dyDescent="0.25">
      <c r="A63" s="24" t="s">
        <v>214</v>
      </c>
      <c r="B63" s="206">
        <v>1</v>
      </c>
      <c r="C63" s="25">
        <v>1</v>
      </c>
      <c r="D63" s="25">
        <v>3</v>
      </c>
      <c r="E63" s="25">
        <v>4</v>
      </c>
      <c r="F63" s="25">
        <v>8</v>
      </c>
      <c r="G63" s="210">
        <v>10.4253544620517</v>
      </c>
      <c r="H63" s="26">
        <v>10.728462611307799</v>
      </c>
      <c r="I63" s="26">
        <v>33.229951262738098</v>
      </c>
      <c r="J63" s="26">
        <v>45.305244082002503</v>
      </c>
      <c r="K63" s="26">
        <v>96.026887528507999</v>
      </c>
      <c r="L63" s="206">
        <v>23</v>
      </c>
    </row>
    <row r="64" spans="1:12" s="23" customFormat="1" ht="15" customHeight="1" x14ac:dyDescent="0.25">
      <c r="A64" s="24" t="s">
        <v>215</v>
      </c>
      <c r="B64" s="206">
        <v>0</v>
      </c>
      <c r="C64" s="25">
        <v>0</v>
      </c>
      <c r="D64" s="25">
        <v>2</v>
      </c>
      <c r="E64" s="25">
        <v>2</v>
      </c>
      <c r="F64" s="25">
        <v>1</v>
      </c>
      <c r="G64" s="210">
        <v>0</v>
      </c>
      <c r="H64" s="26">
        <v>0</v>
      </c>
      <c r="I64" s="26">
        <v>93.896713615023501</v>
      </c>
      <c r="J64" s="26">
        <v>96.153846153846203</v>
      </c>
      <c r="K64" s="26">
        <v>50.942435048395303</v>
      </c>
      <c r="L64" s="206">
        <v>30</v>
      </c>
    </row>
    <row r="65" spans="1:12" s="23" customFormat="1" ht="15" customHeight="1" x14ac:dyDescent="0.25">
      <c r="A65" s="24" t="s">
        <v>216</v>
      </c>
      <c r="B65" s="206">
        <v>1</v>
      </c>
      <c r="C65" s="25">
        <v>2</v>
      </c>
      <c r="D65" s="25">
        <v>5</v>
      </c>
      <c r="E65" s="25">
        <v>2</v>
      </c>
      <c r="F65" s="25">
        <v>6</v>
      </c>
      <c r="G65" s="210">
        <v>80.710250201775594</v>
      </c>
      <c r="H65" s="26">
        <v>168.91891891891899</v>
      </c>
      <c r="I65" s="26">
        <v>455.78851412944402</v>
      </c>
      <c r="J65" s="26">
        <v>171.37960582690701</v>
      </c>
      <c r="K65" s="26">
        <v>537.15308863025996</v>
      </c>
      <c r="L65" s="206">
        <v>1</v>
      </c>
    </row>
    <row r="66" spans="1:12" s="23" customFormat="1" ht="24.95" customHeight="1" x14ac:dyDescent="0.25">
      <c r="A66" s="28" t="s">
        <v>217</v>
      </c>
      <c r="L66" s="29"/>
    </row>
    <row r="67" spans="1:12" s="23" customFormat="1" ht="18" customHeight="1" x14ac:dyDescent="0.25">
      <c r="A67" s="30" t="s">
        <v>645</v>
      </c>
      <c r="L67" s="29"/>
    </row>
    <row r="68" spans="1:12" s="23" customFormat="1" ht="18" customHeight="1" x14ac:dyDescent="0.25">
      <c r="A68" s="30" t="s">
        <v>219</v>
      </c>
      <c r="L68" s="29"/>
    </row>
    <row r="69" spans="1:12" ht="18" customHeight="1" x14ac:dyDescent="0.25">
      <c r="A69" s="90" t="s">
        <v>646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9"/>
    </row>
    <row r="70" spans="1:12" ht="18" customHeight="1" x14ac:dyDescent="0.25">
      <c r="A70" s="69" t="s">
        <v>647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29"/>
    </row>
    <row r="71" spans="1:12" ht="15.75" x14ac:dyDescent="0.25">
      <c r="A71" s="69" t="s">
        <v>648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9"/>
    </row>
    <row r="72" spans="1:12" ht="15.75" x14ac:dyDescent="0.25">
      <c r="A72" s="68" t="s">
        <v>140</v>
      </c>
    </row>
  </sheetData>
  <sheetProtection algorithmName="SHA-512" hashValue="DA73xsZYXj51DlR6JKGgcxnOvJGJrUfmN+UcOtSACJ2B/ABN6iuppQRKuFdXOGERbsoWtNH0HHXsUBzme2zP2Q==" saltValue="u2aiLj1LP+WVR7J6YNxKeA==" spinCount="100000" sheet="1" objects="1" scenarios="1"/>
  <hyperlinks>
    <hyperlink ref="A72" location="'Table of Contents'!A1" display="Click here to return to the Table of Contents" xr:uid="{7E65B7BD-8895-4D35-92D1-AE878659BEE4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8247A-A217-4502-8E69-35B675C98A46}">
  <sheetPr codeName="Sheet63">
    <pageSetUpPr fitToPage="1"/>
  </sheetPr>
  <dimension ref="A1:M26"/>
  <sheetViews>
    <sheetView workbookViewId="0"/>
  </sheetViews>
  <sheetFormatPr defaultRowHeight="15" x14ac:dyDescent="0.25"/>
  <cols>
    <col min="1" max="1" width="30.7109375" style="86" customWidth="1"/>
    <col min="2" max="11" width="9.7109375" style="86" customWidth="1"/>
    <col min="12" max="16384" width="9.140625" style="86"/>
  </cols>
  <sheetData>
    <row r="1" spans="1:11" s="13" customFormat="1" ht="18.75" x14ac:dyDescent="0.3">
      <c r="A1" s="91" t="s">
        <v>649</v>
      </c>
    </row>
    <row r="2" spans="1:11" s="13" customFormat="1" ht="30" customHeight="1" x14ac:dyDescent="0.3">
      <c r="A2" s="91" t="s">
        <v>650</v>
      </c>
    </row>
    <row r="3" spans="1:11" s="23" customFormat="1" ht="38.1" customHeight="1" thickBot="1" x14ac:dyDescent="0.35">
      <c r="A3" s="15" t="s">
        <v>651</v>
      </c>
      <c r="B3" s="345" t="s">
        <v>652</v>
      </c>
      <c r="C3" s="37" t="s">
        <v>653</v>
      </c>
      <c r="D3" s="37" t="s">
        <v>654</v>
      </c>
      <c r="E3" s="37" t="s">
        <v>655</v>
      </c>
      <c r="F3" s="37" t="s">
        <v>656</v>
      </c>
      <c r="G3" s="37" t="s">
        <v>143</v>
      </c>
      <c r="H3" s="37" t="s">
        <v>144</v>
      </c>
      <c r="I3" s="37" t="s">
        <v>145</v>
      </c>
      <c r="J3" s="37" t="s">
        <v>146</v>
      </c>
      <c r="K3" s="37" t="s">
        <v>147</v>
      </c>
    </row>
    <row r="4" spans="1:11" s="23" customFormat="1" ht="17.45" customHeight="1" x14ac:dyDescent="0.25">
      <c r="A4" s="92" t="s">
        <v>657</v>
      </c>
      <c r="B4" s="322">
        <v>46</v>
      </c>
      <c r="C4" s="20">
        <v>33</v>
      </c>
      <c r="D4" s="20">
        <v>58</v>
      </c>
      <c r="E4" s="20">
        <v>104</v>
      </c>
      <c r="F4" s="20">
        <v>148</v>
      </c>
      <c r="G4" s="20">
        <v>214</v>
      </c>
      <c r="H4" s="20">
        <v>288</v>
      </c>
      <c r="I4" s="20">
        <v>328</v>
      </c>
      <c r="J4" s="20">
        <v>446</v>
      </c>
      <c r="K4" s="20">
        <v>483</v>
      </c>
    </row>
    <row r="5" spans="1:11" s="23" customFormat="1" ht="17.45" customHeight="1" x14ac:dyDescent="0.25">
      <c r="A5" s="80" t="s">
        <v>658</v>
      </c>
      <c r="B5" s="323">
        <v>0</v>
      </c>
      <c r="C5" s="25">
        <v>0</v>
      </c>
      <c r="D5" s="25">
        <v>4</v>
      </c>
      <c r="E5" s="25">
        <v>0</v>
      </c>
      <c r="F5" s="25">
        <v>1</v>
      </c>
      <c r="G5" s="25">
        <v>0</v>
      </c>
      <c r="H5" s="25">
        <v>0</v>
      </c>
      <c r="I5" s="25">
        <v>3</v>
      </c>
      <c r="J5" s="25">
        <v>5</v>
      </c>
      <c r="K5" s="25">
        <v>5</v>
      </c>
    </row>
    <row r="6" spans="1:11" s="23" customFormat="1" ht="17.45" customHeight="1" x14ac:dyDescent="0.25">
      <c r="A6" s="93" t="s">
        <v>659</v>
      </c>
      <c r="B6" s="323">
        <v>7</v>
      </c>
      <c r="C6" s="25">
        <v>2</v>
      </c>
      <c r="D6" s="25">
        <v>4</v>
      </c>
      <c r="E6" s="25">
        <v>12</v>
      </c>
      <c r="F6" s="25">
        <v>6</v>
      </c>
      <c r="G6" s="25">
        <v>16</v>
      </c>
      <c r="H6" s="25">
        <v>5</v>
      </c>
      <c r="I6" s="25">
        <v>12</v>
      </c>
      <c r="J6" s="25">
        <v>15</v>
      </c>
      <c r="K6" s="25">
        <v>5</v>
      </c>
    </row>
    <row r="7" spans="1:11" s="23" customFormat="1" ht="17.45" customHeight="1" x14ac:dyDescent="0.25">
      <c r="A7" s="93" t="s">
        <v>660</v>
      </c>
      <c r="B7" s="323">
        <v>12</v>
      </c>
      <c r="C7" s="25">
        <v>7</v>
      </c>
      <c r="D7" s="25">
        <v>10</v>
      </c>
      <c r="E7" s="25">
        <v>12</v>
      </c>
      <c r="F7" s="25">
        <v>22</v>
      </c>
      <c r="G7" s="25">
        <v>38</v>
      </c>
      <c r="H7" s="25">
        <v>51</v>
      </c>
      <c r="I7" s="25">
        <v>67</v>
      </c>
      <c r="J7" s="25">
        <v>64</v>
      </c>
      <c r="K7" s="25">
        <v>88</v>
      </c>
    </row>
    <row r="8" spans="1:11" s="23" customFormat="1" ht="17.45" customHeight="1" x14ac:dyDescent="0.25">
      <c r="A8" s="80" t="s">
        <v>661</v>
      </c>
      <c r="B8" s="323">
        <v>19</v>
      </c>
      <c r="C8" s="25">
        <v>18</v>
      </c>
      <c r="D8" s="25">
        <v>29</v>
      </c>
      <c r="E8" s="25">
        <v>57</v>
      </c>
      <c r="F8" s="25">
        <v>82</v>
      </c>
      <c r="G8" s="25">
        <v>100</v>
      </c>
      <c r="H8" s="25">
        <v>147</v>
      </c>
      <c r="I8" s="25">
        <v>154</v>
      </c>
      <c r="J8" s="25">
        <v>218</v>
      </c>
      <c r="K8" s="25">
        <v>227</v>
      </c>
    </row>
    <row r="9" spans="1:11" s="23" customFormat="1" ht="17.45" customHeight="1" x14ac:dyDescent="0.25">
      <c r="A9" s="80" t="s">
        <v>662</v>
      </c>
      <c r="B9" s="323">
        <v>7</v>
      </c>
      <c r="C9" s="25">
        <v>6</v>
      </c>
      <c r="D9" s="25">
        <v>7</v>
      </c>
      <c r="E9" s="25">
        <v>22</v>
      </c>
      <c r="F9" s="25">
        <v>33</v>
      </c>
      <c r="G9" s="25">
        <v>54</v>
      </c>
      <c r="H9" s="25">
        <v>81</v>
      </c>
      <c r="I9" s="25">
        <v>86</v>
      </c>
      <c r="J9" s="25">
        <v>128</v>
      </c>
      <c r="K9" s="25">
        <v>135</v>
      </c>
    </row>
    <row r="10" spans="1:11" s="23" customFormat="1" ht="17.45" customHeight="1" x14ac:dyDescent="0.25">
      <c r="A10" s="94" t="s">
        <v>663</v>
      </c>
      <c r="B10" s="323">
        <v>1</v>
      </c>
      <c r="C10" s="25">
        <v>0</v>
      </c>
      <c r="D10" s="25">
        <v>4</v>
      </c>
      <c r="E10" s="25">
        <v>1</v>
      </c>
      <c r="F10" s="25">
        <v>4</v>
      </c>
      <c r="G10" s="25">
        <v>6</v>
      </c>
      <c r="H10" s="25">
        <v>4</v>
      </c>
      <c r="I10" s="25">
        <v>6</v>
      </c>
      <c r="J10" s="25">
        <v>16</v>
      </c>
      <c r="K10" s="25">
        <v>23</v>
      </c>
    </row>
    <row r="11" spans="1:11" s="23" customFormat="1" ht="24" customHeight="1" x14ac:dyDescent="0.25">
      <c r="A11" s="95" t="s">
        <v>664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</row>
    <row r="12" spans="1:11" s="23" customFormat="1" ht="38.1" customHeight="1" thickBot="1" x14ac:dyDescent="0.35">
      <c r="A12" s="15" t="s">
        <v>651</v>
      </c>
      <c r="B12" s="345" t="s">
        <v>665</v>
      </c>
      <c r="C12" s="37" t="s">
        <v>666</v>
      </c>
      <c r="D12" s="37" t="s">
        <v>667</v>
      </c>
      <c r="E12" s="37" t="s">
        <v>668</v>
      </c>
      <c r="F12" s="37" t="s">
        <v>669</v>
      </c>
      <c r="G12" s="37" t="s">
        <v>148</v>
      </c>
      <c r="H12" s="37" t="s">
        <v>149</v>
      </c>
      <c r="I12" s="37" t="s">
        <v>150</v>
      </c>
      <c r="J12" s="37" t="s">
        <v>151</v>
      </c>
      <c r="K12" s="37" t="s">
        <v>152</v>
      </c>
    </row>
    <row r="13" spans="1:11" s="23" customFormat="1" ht="17.45" customHeight="1" x14ac:dyDescent="0.25">
      <c r="A13" s="92" t="s">
        <v>657</v>
      </c>
      <c r="B13" s="346">
        <v>9.1629267981745794</v>
      </c>
      <c r="C13" s="96">
        <v>6.5503743638197003</v>
      </c>
      <c r="D13" s="96">
        <v>11.731581417175001</v>
      </c>
      <c r="E13" s="96">
        <v>20.677054235515602</v>
      </c>
      <c r="F13" s="96">
        <v>30.0942070684786</v>
      </c>
      <c r="G13" s="96">
        <v>43.769494298716602</v>
      </c>
      <c r="H13" s="96">
        <v>61.042038464962303</v>
      </c>
      <c r="I13" s="96">
        <v>72.207888271501702</v>
      </c>
      <c r="J13" s="96">
        <v>99.877728162384201</v>
      </c>
      <c r="K13" s="96">
        <v>114.891673564925</v>
      </c>
    </row>
    <row r="14" spans="1:11" s="23" customFormat="1" ht="17.45" customHeight="1" x14ac:dyDescent="0.25">
      <c r="A14" s="80" t="s">
        <v>658</v>
      </c>
      <c r="B14" s="326">
        <v>0</v>
      </c>
      <c r="C14" s="26">
        <v>0</v>
      </c>
      <c r="D14" s="26">
        <v>222.96544035674501</v>
      </c>
      <c r="E14" s="26">
        <v>0</v>
      </c>
      <c r="F14" s="26">
        <v>60.277275467148897</v>
      </c>
      <c r="G14" s="26">
        <v>0</v>
      </c>
      <c r="H14" s="26">
        <v>0</v>
      </c>
      <c r="I14" s="26">
        <v>200.937709310114</v>
      </c>
      <c r="J14" s="26">
        <v>340.13605442176902</v>
      </c>
      <c r="K14" s="26">
        <v>361.53289949385402</v>
      </c>
    </row>
    <row r="15" spans="1:11" s="23" customFormat="1" ht="17.45" customHeight="1" x14ac:dyDescent="0.25">
      <c r="A15" s="93" t="s">
        <v>659</v>
      </c>
      <c r="B15" s="326">
        <v>10.9272556977833</v>
      </c>
      <c r="C15" s="26">
        <v>2.8335033435339501</v>
      </c>
      <c r="D15" s="26">
        <v>5.70523883556075</v>
      </c>
      <c r="E15" s="26">
        <v>15.6052901933756</v>
      </c>
      <c r="F15" s="26">
        <v>8.2495772091680308</v>
      </c>
      <c r="G15" s="26">
        <v>21.229168878038401</v>
      </c>
      <c r="H15" s="26">
        <v>6.8029062015292903</v>
      </c>
      <c r="I15" s="26">
        <v>17.145061507908199</v>
      </c>
      <c r="J15" s="26">
        <v>21.808348235704599</v>
      </c>
      <c r="K15" s="26">
        <v>8.3875729718848593</v>
      </c>
    </row>
    <row r="16" spans="1:11" s="23" customFormat="1" ht="17.45" customHeight="1" x14ac:dyDescent="0.25">
      <c r="A16" s="93" t="s">
        <v>670</v>
      </c>
      <c r="B16" s="326">
        <v>44.309873716859897</v>
      </c>
      <c r="C16" s="26">
        <v>26.382240982926898</v>
      </c>
      <c r="D16" s="26">
        <v>38.704183922281999</v>
      </c>
      <c r="E16" s="26">
        <v>47.562425683709897</v>
      </c>
      <c r="F16" s="26">
        <v>91.727818545697104</v>
      </c>
      <c r="G16" s="26">
        <v>159.93265993265999</v>
      </c>
      <c r="H16" s="26">
        <v>219.31710673432499</v>
      </c>
      <c r="I16" s="26">
        <v>301.38095452296301</v>
      </c>
      <c r="J16" s="26">
        <v>289.435600578871</v>
      </c>
      <c r="K16" s="26">
        <v>416.23309053069698</v>
      </c>
    </row>
    <row r="17" spans="1:13" s="23" customFormat="1" ht="17.45" customHeight="1" x14ac:dyDescent="0.25">
      <c r="A17" s="80" t="s">
        <v>661</v>
      </c>
      <c r="B17" s="326">
        <v>7.6098928607189302</v>
      </c>
      <c r="C17" s="26">
        <v>7.3584720541583497</v>
      </c>
      <c r="D17" s="26">
        <v>12.1746431570109</v>
      </c>
      <c r="E17" s="26">
        <v>24.017596049316101</v>
      </c>
      <c r="F17" s="26">
        <v>35.040638594272103</v>
      </c>
      <c r="G17" s="26">
        <v>43.718713795440102</v>
      </c>
      <c r="H17" s="26">
        <v>66.857992713843203</v>
      </c>
      <c r="I17" s="26">
        <v>73.090741681181996</v>
      </c>
      <c r="J17" s="26">
        <v>107.105307117099</v>
      </c>
      <c r="K17" s="26">
        <v>117.079108342015</v>
      </c>
    </row>
    <row r="18" spans="1:13" s="23" customFormat="1" ht="17.45" customHeight="1" x14ac:dyDescent="0.25">
      <c r="A18" s="80" t="s">
        <v>662</v>
      </c>
      <c r="B18" s="326">
        <v>5.0260998183423897</v>
      </c>
      <c r="C18" s="26">
        <v>4.3723174010945396</v>
      </c>
      <c r="D18" s="26">
        <v>5.0830719182061097</v>
      </c>
      <c r="E18" s="26">
        <v>15.8940014593583</v>
      </c>
      <c r="F18" s="26">
        <v>24.312974287187799</v>
      </c>
      <c r="G18" s="26">
        <v>40.8604916879166</v>
      </c>
      <c r="H18" s="26">
        <v>63.712804700589103</v>
      </c>
      <c r="I18" s="26">
        <v>70.421381896791701</v>
      </c>
      <c r="J18" s="26">
        <v>106.50424768894101</v>
      </c>
      <c r="K18" s="26">
        <v>117.56304862755999</v>
      </c>
    </row>
    <row r="19" spans="1:13" s="23" customFormat="1" ht="30" customHeight="1" x14ac:dyDescent="0.25">
      <c r="A19" s="54" t="s">
        <v>671</v>
      </c>
    </row>
    <row r="20" spans="1:13" s="23" customFormat="1" ht="15.95" hidden="1" customHeight="1" x14ac:dyDescent="0.25">
      <c r="A20" s="97" t="s">
        <v>672</v>
      </c>
    </row>
    <row r="21" spans="1:13" s="23" customFormat="1" ht="15.75" hidden="1" x14ac:dyDescent="0.25">
      <c r="A21" s="97" t="s">
        <v>673</v>
      </c>
    </row>
    <row r="22" spans="1:13" s="23" customFormat="1" ht="20.100000000000001" customHeight="1" x14ac:dyDescent="0.25">
      <c r="A22" s="23" t="s">
        <v>674</v>
      </c>
    </row>
    <row r="23" spans="1:13" s="23" customFormat="1" ht="18" customHeight="1" x14ac:dyDescent="0.25">
      <c r="A23" s="97" t="s">
        <v>646</v>
      </c>
      <c r="M23" s="29"/>
    </row>
    <row r="24" spans="1:13" s="23" customFormat="1" ht="18" customHeight="1" x14ac:dyDescent="0.25">
      <c r="A24" s="98" t="s">
        <v>675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29"/>
    </row>
    <row r="25" spans="1:13" s="23" customFormat="1" ht="15.75" x14ac:dyDescent="0.25">
      <c r="A25" s="98" t="s">
        <v>676</v>
      </c>
      <c r="M25" s="29"/>
    </row>
    <row r="26" spans="1:13" s="32" customFormat="1" ht="15.75" x14ac:dyDescent="0.25">
      <c r="A26" s="68" t="s">
        <v>140</v>
      </c>
      <c r="G26" s="33"/>
      <c r="M26" s="34"/>
    </row>
  </sheetData>
  <sheetProtection algorithmName="SHA-512" hashValue="3mF7gdhUo+KsgsJJdDXWy/qStv1MKSchp9uo0fRMYMhbw9oGjcyl4CR2lgFdVrob1qPLEaEo9PBmdm0EmQrnJw==" saltValue="cCoqZ1VApHsG/u4c7ykwsQ==" spinCount="100000" sheet="1" objects="1" scenarios="1"/>
  <hyperlinks>
    <hyperlink ref="A26" location="'Table of Contents'!A1" display="Click here to return to the Table of Contents" xr:uid="{03D866F6-38E8-4E52-9D57-240761CC4BFA}"/>
  </hyperlinks>
  <printOptions horizontalCentered="1"/>
  <pageMargins left="0.4" right="0.4" top="0.3" bottom="0.1" header="0.3" footer="0"/>
  <pageSetup scale="76" orientation="portrait" r:id="rId1"/>
  <tableParts count="2">
    <tablePart r:id="rId2"/>
    <tablePart r:id="rId3"/>
  </tablePart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BB885-BE6B-4DF0-A2AC-FBDF8DA39AF9}">
  <sheetPr codeName="Sheet64"/>
  <dimension ref="A1:M19"/>
  <sheetViews>
    <sheetView workbookViewId="0">
      <selection activeCell="G6" sqref="G6"/>
    </sheetView>
  </sheetViews>
  <sheetFormatPr defaultRowHeight="15.75" x14ac:dyDescent="0.25"/>
  <cols>
    <col min="1" max="1" width="10.7109375" style="23" customWidth="1"/>
    <col min="2" max="4" width="12.7109375" style="23" customWidth="1"/>
    <col min="5" max="6" width="14.7109375" style="23" customWidth="1"/>
    <col min="7" max="7" width="25.7109375" style="23" customWidth="1"/>
    <col min="8" max="16384" width="9.140625" style="23"/>
  </cols>
  <sheetData>
    <row r="1" spans="1:7" ht="30" customHeight="1" x14ac:dyDescent="0.25">
      <c r="A1" s="12" t="s">
        <v>677</v>
      </c>
    </row>
    <row r="2" spans="1:7" ht="50.1" customHeight="1" thickBot="1" x14ac:dyDescent="0.3">
      <c r="A2" s="99" t="s">
        <v>678</v>
      </c>
      <c r="B2" s="347" t="s">
        <v>228</v>
      </c>
      <c r="C2" s="348" t="s">
        <v>679</v>
      </c>
      <c r="D2" s="99" t="s">
        <v>680</v>
      </c>
      <c r="E2" s="348" t="s">
        <v>681</v>
      </c>
      <c r="F2" s="99" t="s">
        <v>682</v>
      </c>
    </row>
    <row r="3" spans="1:7" ht="17.45" customHeight="1" x14ac:dyDescent="0.25">
      <c r="A3" s="100">
        <v>2011</v>
      </c>
      <c r="B3" s="323">
        <v>46</v>
      </c>
      <c r="C3" s="349">
        <v>0</v>
      </c>
      <c r="D3" s="25">
        <v>1</v>
      </c>
      <c r="E3" s="349">
        <v>37</v>
      </c>
      <c r="F3" s="25">
        <v>8</v>
      </c>
    </row>
    <row r="4" spans="1:7" ht="17.45" customHeight="1" x14ac:dyDescent="0.25">
      <c r="A4" s="100">
        <v>2012</v>
      </c>
      <c r="B4" s="323">
        <v>33</v>
      </c>
      <c r="C4" s="349">
        <v>0</v>
      </c>
      <c r="D4" s="25">
        <v>1</v>
      </c>
      <c r="E4" s="349">
        <v>31</v>
      </c>
      <c r="F4" s="25">
        <v>1</v>
      </c>
    </row>
    <row r="5" spans="1:7" ht="17.45" customHeight="1" x14ac:dyDescent="0.25">
      <c r="A5" s="100">
        <v>2013</v>
      </c>
      <c r="B5" s="323">
        <v>58</v>
      </c>
      <c r="C5" s="349">
        <v>0</v>
      </c>
      <c r="D5" s="25">
        <v>7</v>
      </c>
      <c r="E5" s="349">
        <v>50</v>
      </c>
      <c r="F5" s="25">
        <v>1</v>
      </c>
    </row>
    <row r="6" spans="1:7" ht="17.45" customHeight="1" x14ac:dyDescent="0.25">
      <c r="A6" s="100">
        <v>2014</v>
      </c>
      <c r="B6" s="323">
        <v>104</v>
      </c>
      <c r="C6" s="349">
        <v>0</v>
      </c>
      <c r="D6" s="25">
        <v>8</v>
      </c>
      <c r="E6" s="349">
        <v>93</v>
      </c>
      <c r="F6" s="25">
        <v>3</v>
      </c>
    </row>
    <row r="7" spans="1:7" ht="17.45" customHeight="1" x14ac:dyDescent="0.25">
      <c r="A7" s="100">
        <v>2015</v>
      </c>
      <c r="B7" s="323">
        <v>148</v>
      </c>
      <c r="C7" s="349">
        <v>0</v>
      </c>
      <c r="D7" s="25">
        <v>13</v>
      </c>
      <c r="E7" s="349">
        <v>135</v>
      </c>
      <c r="F7" s="25">
        <v>0</v>
      </c>
    </row>
    <row r="8" spans="1:7" ht="17.45" customHeight="1" x14ac:dyDescent="0.25">
      <c r="A8" s="100">
        <v>2016</v>
      </c>
      <c r="B8" s="323">
        <v>214</v>
      </c>
      <c r="C8" s="349">
        <v>1</v>
      </c>
      <c r="D8" s="25">
        <v>12</v>
      </c>
      <c r="E8" s="349">
        <v>200</v>
      </c>
      <c r="F8" s="25">
        <v>1</v>
      </c>
    </row>
    <row r="9" spans="1:7" ht="17.45" customHeight="1" x14ac:dyDescent="0.25">
      <c r="A9" s="100">
        <v>2017</v>
      </c>
      <c r="B9" s="323">
        <v>288</v>
      </c>
      <c r="C9" s="349">
        <v>0</v>
      </c>
      <c r="D9" s="25">
        <v>28</v>
      </c>
      <c r="E9" s="349">
        <v>259</v>
      </c>
      <c r="F9" s="25">
        <v>1</v>
      </c>
    </row>
    <row r="10" spans="1:7" ht="17.45" customHeight="1" x14ac:dyDescent="0.25">
      <c r="A10" s="100">
        <v>2018</v>
      </c>
      <c r="B10" s="323">
        <v>328</v>
      </c>
      <c r="C10" s="349">
        <v>1</v>
      </c>
      <c r="D10" s="25">
        <v>19</v>
      </c>
      <c r="E10" s="349">
        <v>305</v>
      </c>
      <c r="F10" s="25">
        <v>3</v>
      </c>
    </row>
    <row r="11" spans="1:7" ht="17.45" customHeight="1" x14ac:dyDescent="0.25">
      <c r="A11" s="100">
        <v>2019</v>
      </c>
      <c r="B11" s="323">
        <v>446</v>
      </c>
      <c r="C11" s="349">
        <v>1</v>
      </c>
      <c r="D11" s="25">
        <v>38</v>
      </c>
      <c r="E11" s="349">
        <v>397</v>
      </c>
      <c r="F11" s="25">
        <v>10</v>
      </c>
    </row>
    <row r="12" spans="1:7" ht="17.45" customHeight="1" x14ac:dyDescent="0.25">
      <c r="A12" s="100">
        <v>2020</v>
      </c>
      <c r="B12" s="323">
        <v>483</v>
      </c>
      <c r="C12" s="349">
        <v>2</v>
      </c>
      <c r="D12" s="25">
        <v>23</v>
      </c>
      <c r="E12" s="349">
        <v>450</v>
      </c>
      <c r="F12" s="25">
        <v>8</v>
      </c>
    </row>
    <row r="13" spans="1:7" ht="24.95" customHeight="1" x14ac:dyDescent="0.25">
      <c r="A13" s="101" t="s">
        <v>683</v>
      </c>
    </row>
    <row r="14" spans="1:7" ht="24.95" customHeight="1" x14ac:dyDescent="0.25">
      <c r="A14" s="23" t="s">
        <v>684</v>
      </c>
    </row>
    <row r="15" spans="1:7" x14ac:dyDescent="0.25">
      <c r="A15" s="57" t="s">
        <v>685</v>
      </c>
      <c r="B15" s="31"/>
      <c r="C15" s="31"/>
      <c r="D15" s="31"/>
      <c r="E15" s="31"/>
      <c r="F15" s="31"/>
      <c r="G15" s="31"/>
    </row>
    <row r="16" spans="1:7" ht="24.95" customHeight="1" x14ac:dyDescent="0.25">
      <c r="A16" s="23" t="s">
        <v>686</v>
      </c>
    </row>
    <row r="17" spans="1:13" x14ac:dyDescent="0.25">
      <c r="A17" s="102" t="s">
        <v>687</v>
      </c>
      <c r="B17" s="31"/>
      <c r="C17" s="31"/>
      <c r="D17" s="31"/>
      <c r="E17" s="31"/>
      <c r="F17" s="31"/>
      <c r="G17" s="31"/>
    </row>
    <row r="18" spans="1:13" ht="24.95" customHeight="1" x14ac:dyDescent="0.25">
      <c r="A18" s="56" t="s">
        <v>219</v>
      </c>
    </row>
    <row r="19" spans="1:13" s="32" customFormat="1" x14ac:dyDescent="0.25">
      <c r="A19" s="68" t="s">
        <v>140</v>
      </c>
      <c r="G19" s="33"/>
      <c r="M19" s="34"/>
    </row>
  </sheetData>
  <sheetProtection algorithmName="SHA-512" hashValue="ux88WiCUUI9Oi+FVjlk8tnR1agsRUvt279fBE1L6vMRG3fUFXJmm71UKxgqzdvvBa6fkVMtJegTOPL6MsH3Ekw==" saltValue="2Lzw09H+s7XSdF3g4PVsOA==" spinCount="100000" sheet="1" objects="1" scenarios="1"/>
  <hyperlinks>
    <hyperlink ref="A19" location="'Table of Contents'!A1" display="Click here to return to the Table of Contents" xr:uid="{AAE77034-C843-4410-BDF3-9B9E95428414}"/>
  </hyperlinks>
  <printOptions horizontalCentered="1"/>
  <pageMargins left="0.4" right="0.4" top="0.3" bottom="0.1" header="0.3" footer="0"/>
  <pageSetup scale="80" orientation="portrait" r:id="rId1"/>
  <tableParts count="1">
    <tablePart r:id="rId2"/>
  </tablePart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5421-447B-42EC-B489-93EEB3F13EB9}">
  <sheetPr codeName="Sheet65">
    <pageSetUpPr fitToPage="1"/>
  </sheetPr>
  <dimension ref="A1:M68"/>
  <sheetViews>
    <sheetView zoomScaleNormal="100" workbookViewId="0">
      <selection activeCell="G2" sqref="G2"/>
    </sheetView>
  </sheetViews>
  <sheetFormatPr defaultRowHeight="12.75" x14ac:dyDescent="0.2"/>
  <cols>
    <col min="1" max="1" width="23.7109375" style="32" customWidth="1"/>
    <col min="2" max="6" width="9.7109375" style="32" customWidth="1"/>
    <col min="7" max="7" width="35.7109375" style="32" customWidth="1"/>
    <col min="8" max="8" width="9.140625" style="32"/>
    <col min="9" max="9" width="12.140625" style="32" customWidth="1"/>
    <col min="10" max="16384" width="9.140625" style="32"/>
  </cols>
  <sheetData>
    <row r="1" spans="1:6" ht="19.5" x14ac:dyDescent="0.3">
      <c r="A1" s="103" t="s">
        <v>688</v>
      </c>
    </row>
    <row r="2" spans="1:6" s="13" customFormat="1" ht="35.1" customHeight="1" x14ac:dyDescent="0.3">
      <c r="A2" s="104" t="s">
        <v>293</v>
      </c>
      <c r="B2" s="12"/>
      <c r="C2" s="12"/>
      <c r="D2" s="12"/>
      <c r="E2" s="12"/>
      <c r="F2" s="12"/>
    </row>
    <row r="3" spans="1:6" s="18" customFormat="1" ht="32.1" customHeight="1" thickBot="1" x14ac:dyDescent="0.35">
      <c r="A3" s="105" t="s">
        <v>142</v>
      </c>
      <c r="B3" s="350" t="s">
        <v>143</v>
      </c>
      <c r="C3" s="105" t="s">
        <v>144</v>
      </c>
      <c r="D3" s="105" t="s">
        <v>145</v>
      </c>
      <c r="E3" s="105" t="s">
        <v>146</v>
      </c>
      <c r="F3" s="105" t="s">
        <v>147</v>
      </c>
    </row>
    <row r="4" spans="1:6" s="23" customFormat="1" ht="15" customHeight="1" x14ac:dyDescent="0.25">
      <c r="A4" s="19" t="s">
        <v>154</v>
      </c>
      <c r="B4" s="351">
        <v>2</v>
      </c>
      <c r="C4" s="106">
        <v>1</v>
      </c>
      <c r="D4" s="106">
        <v>1</v>
      </c>
      <c r="E4" s="106">
        <v>1</v>
      </c>
      <c r="F4" s="106">
        <v>0</v>
      </c>
    </row>
    <row r="5" spans="1:6" s="23" customFormat="1" ht="15" customHeight="1" x14ac:dyDescent="0.25">
      <c r="A5" s="24" t="s">
        <v>156</v>
      </c>
      <c r="B5" s="352">
        <v>0</v>
      </c>
      <c r="C5" s="107">
        <v>0</v>
      </c>
      <c r="D5" s="107">
        <v>0</v>
      </c>
      <c r="E5" s="107">
        <v>0</v>
      </c>
      <c r="F5" s="107">
        <v>0</v>
      </c>
    </row>
    <row r="6" spans="1:6" s="23" customFormat="1" ht="16.5" customHeight="1" x14ac:dyDescent="0.25">
      <c r="A6" s="80" t="s">
        <v>157</v>
      </c>
      <c r="B6" s="352">
        <v>0</v>
      </c>
      <c r="C6" s="107">
        <v>0</v>
      </c>
      <c r="D6" s="107">
        <v>0</v>
      </c>
      <c r="E6" s="107">
        <v>0</v>
      </c>
      <c r="F6" s="107">
        <v>0</v>
      </c>
    </row>
    <row r="7" spans="1:6" s="23" customFormat="1" ht="15" customHeight="1" x14ac:dyDescent="0.25">
      <c r="A7" s="24" t="s">
        <v>158</v>
      </c>
      <c r="B7" s="352">
        <v>0</v>
      </c>
      <c r="C7" s="107">
        <v>0</v>
      </c>
      <c r="D7" s="107">
        <v>0</v>
      </c>
      <c r="E7" s="107">
        <v>0</v>
      </c>
      <c r="F7" s="107">
        <v>0</v>
      </c>
    </row>
    <row r="8" spans="1:6" s="23" customFormat="1" ht="15" customHeight="1" x14ac:dyDescent="0.25">
      <c r="A8" s="24" t="s">
        <v>159</v>
      </c>
      <c r="B8" s="352">
        <v>0</v>
      </c>
      <c r="C8" s="107">
        <v>0</v>
      </c>
      <c r="D8" s="107">
        <v>0</v>
      </c>
      <c r="E8" s="107">
        <v>0</v>
      </c>
      <c r="F8" s="107">
        <v>0</v>
      </c>
    </row>
    <row r="9" spans="1:6" s="23" customFormat="1" ht="15" customHeight="1" x14ac:dyDescent="0.25">
      <c r="A9" s="24" t="s">
        <v>160</v>
      </c>
      <c r="B9" s="352">
        <v>0</v>
      </c>
      <c r="C9" s="107">
        <v>0</v>
      </c>
      <c r="D9" s="107">
        <v>0</v>
      </c>
      <c r="E9" s="107">
        <v>0</v>
      </c>
      <c r="F9" s="107">
        <v>0</v>
      </c>
    </row>
    <row r="10" spans="1:6" s="23" customFormat="1" ht="15" customHeight="1" x14ac:dyDescent="0.25">
      <c r="A10" s="24" t="s">
        <v>161</v>
      </c>
      <c r="B10" s="352">
        <v>0</v>
      </c>
      <c r="C10" s="107">
        <v>0</v>
      </c>
      <c r="D10" s="107">
        <v>0</v>
      </c>
      <c r="E10" s="107">
        <v>0</v>
      </c>
      <c r="F10" s="107">
        <v>0</v>
      </c>
    </row>
    <row r="11" spans="1:6" s="23" customFormat="1" ht="15" customHeight="1" x14ac:dyDescent="0.25">
      <c r="A11" s="24" t="s">
        <v>162</v>
      </c>
      <c r="B11" s="352">
        <v>0</v>
      </c>
      <c r="C11" s="107">
        <v>0</v>
      </c>
      <c r="D11" s="107">
        <v>0</v>
      </c>
      <c r="E11" s="107">
        <v>0</v>
      </c>
      <c r="F11" s="107">
        <v>0</v>
      </c>
    </row>
    <row r="12" spans="1:6" s="23" customFormat="1" ht="15" customHeight="1" x14ac:dyDescent="0.25">
      <c r="A12" s="27" t="s">
        <v>163</v>
      </c>
      <c r="B12" s="352">
        <v>0</v>
      </c>
      <c r="C12" s="107">
        <v>0</v>
      </c>
      <c r="D12" s="107">
        <v>0</v>
      </c>
      <c r="E12" s="107">
        <v>0</v>
      </c>
      <c r="F12" s="107">
        <v>0</v>
      </c>
    </row>
    <row r="13" spans="1:6" s="23" customFormat="1" ht="15" customHeight="1" x14ac:dyDescent="0.25">
      <c r="A13" s="24" t="s">
        <v>164</v>
      </c>
      <c r="B13" s="352">
        <v>0</v>
      </c>
      <c r="C13" s="107">
        <v>0</v>
      </c>
      <c r="D13" s="107">
        <v>0</v>
      </c>
      <c r="E13" s="107">
        <v>0</v>
      </c>
      <c r="F13" s="107">
        <v>0</v>
      </c>
    </row>
    <row r="14" spans="1:6" s="23" customFormat="1" ht="15" customHeight="1" x14ac:dyDescent="0.25">
      <c r="A14" s="24" t="s">
        <v>165</v>
      </c>
      <c r="B14" s="352">
        <v>0</v>
      </c>
      <c r="C14" s="107">
        <v>0</v>
      </c>
      <c r="D14" s="107">
        <v>0</v>
      </c>
      <c r="E14" s="107">
        <v>0</v>
      </c>
      <c r="F14" s="107">
        <v>0</v>
      </c>
    </row>
    <row r="15" spans="1:6" s="23" customFormat="1" ht="15" customHeight="1" x14ac:dyDescent="0.25">
      <c r="A15" s="24" t="s">
        <v>166</v>
      </c>
      <c r="B15" s="352">
        <v>0</v>
      </c>
      <c r="C15" s="107">
        <v>0</v>
      </c>
      <c r="D15" s="107">
        <v>0</v>
      </c>
      <c r="E15" s="107">
        <v>0</v>
      </c>
      <c r="F15" s="107">
        <v>0</v>
      </c>
    </row>
    <row r="16" spans="1:6" s="23" customFormat="1" ht="15" customHeight="1" x14ac:dyDescent="0.25">
      <c r="A16" s="24" t="s">
        <v>167</v>
      </c>
      <c r="B16" s="352">
        <v>0</v>
      </c>
      <c r="C16" s="107">
        <v>0</v>
      </c>
      <c r="D16" s="107">
        <v>0</v>
      </c>
      <c r="E16" s="107">
        <v>0</v>
      </c>
      <c r="F16" s="107">
        <v>0</v>
      </c>
    </row>
    <row r="17" spans="1:6" s="23" customFormat="1" ht="15" customHeight="1" x14ac:dyDescent="0.25">
      <c r="A17" s="27" t="s">
        <v>168</v>
      </c>
      <c r="B17" s="352">
        <v>0</v>
      </c>
      <c r="C17" s="107">
        <v>0</v>
      </c>
      <c r="D17" s="107">
        <v>0</v>
      </c>
      <c r="E17" s="107">
        <v>0</v>
      </c>
      <c r="F17" s="107">
        <v>0</v>
      </c>
    </row>
    <row r="18" spans="1:6" s="23" customFormat="1" ht="15" customHeight="1" x14ac:dyDescent="0.25">
      <c r="A18" s="24" t="s">
        <v>169</v>
      </c>
      <c r="B18" s="352">
        <v>0</v>
      </c>
      <c r="C18" s="107">
        <v>0</v>
      </c>
      <c r="D18" s="107">
        <v>0</v>
      </c>
      <c r="E18" s="107">
        <v>0</v>
      </c>
      <c r="F18" s="107">
        <v>0</v>
      </c>
    </row>
    <row r="19" spans="1:6" s="23" customFormat="1" ht="15" customHeight="1" x14ac:dyDescent="0.25">
      <c r="A19" s="24" t="s">
        <v>170</v>
      </c>
      <c r="B19" s="352">
        <v>0</v>
      </c>
      <c r="C19" s="107">
        <v>0</v>
      </c>
      <c r="D19" s="107">
        <v>0</v>
      </c>
      <c r="E19" s="107">
        <v>0</v>
      </c>
      <c r="F19" s="107">
        <v>0</v>
      </c>
    </row>
    <row r="20" spans="1:6" s="23" customFormat="1" ht="15" customHeight="1" x14ac:dyDescent="0.25">
      <c r="A20" s="24" t="s">
        <v>171</v>
      </c>
      <c r="B20" s="352">
        <v>0</v>
      </c>
      <c r="C20" s="107">
        <v>0</v>
      </c>
      <c r="D20" s="107">
        <v>0</v>
      </c>
      <c r="E20" s="107">
        <v>0</v>
      </c>
      <c r="F20" s="107">
        <v>0</v>
      </c>
    </row>
    <row r="21" spans="1:6" s="23" customFormat="1" ht="15" customHeight="1" x14ac:dyDescent="0.25">
      <c r="A21" s="24" t="s">
        <v>172</v>
      </c>
      <c r="B21" s="352">
        <v>1</v>
      </c>
      <c r="C21" s="107">
        <v>0</v>
      </c>
      <c r="D21" s="107">
        <v>1</v>
      </c>
      <c r="E21" s="107">
        <v>1</v>
      </c>
      <c r="F21" s="107">
        <v>0</v>
      </c>
    </row>
    <row r="22" spans="1:6" s="23" customFormat="1" ht="15" customHeight="1" x14ac:dyDescent="0.25">
      <c r="A22" s="24" t="s">
        <v>173</v>
      </c>
      <c r="B22" s="352">
        <v>0</v>
      </c>
      <c r="C22" s="107">
        <v>0</v>
      </c>
      <c r="D22" s="107">
        <v>0</v>
      </c>
      <c r="E22" s="107">
        <v>0</v>
      </c>
      <c r="F22" s="107">
        <v>0</v>
      </c>
    </row>
    <row r="23" spans="1:6" s="23" customFormat="1" ht="15" customHeight="1" x14ac:dyDescent="0.25">
      <c r="A23" s="24" t="s">
        <v>174</v>
      </c>
      <c r="B23" s="352">
        <v>0</v>
      </c>
      <c r="C23" s="107">
        <v>0</v>
      </c>
      <c r="D23" s="107">
        <v>0</v>
      </c>
      <c r="E23" s="107">
        <v>0</v>
      </c>
      <c r="F23" s="107">
        <v>0</v>
      </c>
    </row>
    <row r="24" spans="1:6" s="23" customFormat="1" ht="15" customHeight="1" x14ac:dyDescent="0.25">
      <c r="A24" s="24" t="s">
        <v>175</v>
      </c>
      <c r="B24" s="352">
        <v>0</v>
      </c>
      <c r="C24" s="107">
        <v>0</v>
      </c>
      <c r="D24" s="107">
        <v>0</v>
      </c>
      <c r="E24" s="107">
        <v>0</v>
      </c>
      <c r="F24" s="107">
        <v>0</v>
      </c>
    </row>
    <row r="25" spans="1:6" s="23" customFormat="1" ht="16.5" customHeight="1" x14ac:dyDescent="0.25">
      <c r="A25" s="80" t="s">
        <v>176</v>
      </c>
      <c r="B25" s="352">
        <v>0</v>
      </c>
      <c r="C25" s="107">
        <v>0</v>
      </c>
      <c r="D25" s="107">
        <v>0</v>
      </c>
      <c r="E25" s="107">
        <v>0</v>
      </c>
      <c r="F25" s="107">
        <v>0</v>
      </c>
    </row>
    <row r="26" spans="1:6" s="23" customFormat="1" ht="16.5" customHeight="1" x14ac:dyDescent="0.25">
      <c r="A26" s="80" t="s">
        <v>177</v>
      </c>
      <c r="B26" s="352">
        <v>0</v>
      </c>
      <c r="C26" s="107">
        <v>0</v>
      </c>
      <c r="D26" s="107">
        <v>0</v>
      </c>
      <c r="E26" s="107">
        <v>0</v>
      </c>
      <c r="F26" s="107">
        <v>0</v>
      </c>
    </row>
    <row r="27" spans="1:6" s="23" customFormat="1" ht="15" customHeight="1" x14ac:dyDescent="0.25">
      <c r="A27" s="24" t="s">
        <v>178</v>
      </c>
      <c r="B27" s="352">
        <v>0</v>
      </c>
      <c r="C27" s="107">
        <v>0</v>
      </c>
      <c r="D27" s="107">
        <v>0</v>
      </c>
      <c r="E27" s="107">
        <v>0</v>
      </c>
      <c r="F27" s="107">
        <v>0</v>
      </c>
    </row>
    <row r="28" spans="1:6" s="23" customFormat="1" ht="15" customHeight="1" x14ac:dyDescent="0.25">
      <c r="A28" s="24" t="s">
        <v>179</v>
      </c>
      <c r="B28" s="352">
        <v>0</v>
      </c>
      <c r="C28" s="107">
        <v>0</v>
      </c>
      <c r="D28" s="107">
        <v>0</v>
      </c>
      <c r="E28" s="107">
        <v>0</v>
      </c>
      <c r="F28" s="107">
        <v>0</v>
      </c>
    </row>
    <row r="29" spans="1:6" s="23" customFormat="1" ht="15" customHeight="1" x14ac:dyDescent="0.25">
      <c r="A29" s="24" t="s">
        <v>180</v>
      </c>
      <c r="B29" s="352">
        <v>0</v>
      </c>
      <c r="C29" s="107">
        <v>0</v>
      </c>
      <c r="D29" s="107">
        <v>0</v>
      </c>
      <c r="E29" s="107">
        <v>0</v>
      </c>
      <c r="F29" s="107">
        <v>0</v>
      </c>
    </row>
    <row r="30" spans="1:6" s="23" customFormat="1" ht="15" customHeight="1" x14ac:dyDescent="0.25">
      <c r="A30" s="24" t="s">
        <v>181</v>
      </c>
      <c r="B30" s="352">
        <v>0</v>
      </c>
      <c r="C30" s="107">
        <v>0</v>
      </c>
      <c r="D30" s="107">
        <v>0</v>
      </c>
      <c r="E30" s="107">
        <v>0</v>
      </c>
      <c r="F30" s="107">
        <v>0</v>
      </c>
    </row>
    <row r="31" spans="1:6" s="23" customFormat="1" ht="15" customHeight="1" x14ac:dyDescent="0.25">
      <c r="A31" s="24" t="s">
        <v>182</v>
      </c>
      <c r="B31" s="352">
        <v>0</v>
      </c>
      <c r="C31" s="107">
        <v>0</v>
      </c>
      <c r="D31" s="107">
        <v>0</v>
      </c>
      <c r="E31" s="107">
        <v>0</v>
      </c>
      <c r="F31" s="107">
        <v>0</v>
      </c>
    </row>
    <row r="32" spans="1:6" s="23" customFormat="1" ht="15" customHeight="1" x14ac:dyDescent="0.25">
      <c r="A32" s="24" t="s">
        <v>183</v>
      </c>
      <c r="B32" s="352">
        <v>0</v>
      </c>
      <c r="C32" s="107">
        <v>0</v>
      </c>
      <c r="D32" s="107">
        <v>0</v>
      </c>
      <c r="E32" s="107">
        <v>0</v>
      </c>
      <c r="F32" s="107">
        <v>0</v>
      </c>
    </row>
    <row r="33" spans="1:6" s="23" customFormat="1" ht="15" customHeight="1" x14ac:dyDescent="0.25">
      <c r="A33" s="24" t="s">
        <v>184</v>
      </c>
      <c r="B33" s="352">
        <v>0</v>
      </c>
      <c r="C33" s="107">
        <v>0</v>
      </c>
      <c r="D33" s="107">
        <v>0</v>
      </c>
      <c r="E33" s="107">
        <v>0</v>
      </c>
      <c r="F33" s="107">
        <v>0</v>
      </c>
    </row>
    <row r="34" spans="1:6" s="23" customFormat="1" ht="15" customHeight="1" x14ac:dyDescent="0.25">
      <c r="A34" s="24" t="s">
        <v>185</v>
      </c>
      <c r="B34" s="352">
        <v>0</v>
      </c>
      <c r="C34" s="107">
        <v>0</v>
      </c>
      <c r="D34" s="107">
        <v>0</v>
      </c>
      <c r="E34" s="107">
        <v>0</v>
      </c>
      <c r="F34" s="107">
        <v>0</v>
      </c>
    </row>
    <row r="35" spans="1:6" s="23" customFormat="1" ht="15" customHeight="1" x14ac:dyDescent="0.25">
      <c r="A35" s="24" t="s">
        <v>186</v>
      </c>
      <c r="B35" s="352">
        <v>0</v>
      </c>
      <c r="C35" s="107">
        <v>0</v>
      </c>
      <c r="D35" s="107">
        <v>0</v>
      </c>
      <c r="E35" s="107">
        <v>0</v>
      </c>
      <c r="F35" s="107">
        <v>0</v>
      </c>
    </row>
    <row r="36" spans="1:6" s="23" customFormat="1" ht="15" customHeight="1" x14ac:dyDescent="0.25">
      <c r="A36" s="24" t="s">
        <v>187</v>
      </c>
      <c r="B36" s="352">
        <v>0</v>
      </c>
      <c r="C36" s="107">
        <v>0</v>
      </c>
      <c r="D36" s="107">
        <v>0</v>
      </c>
      <c r="E36" s="107">
        <v>0</v>
      </c>
      <c r="F36" s="107">
        <v>0</v>
      </c>
    </row>
    <row r="37" spans="1:6" s="23" customFormat="1" ht="15" customHeight="1" x14ac:dyDescent="0.25">
      <c r="A37" s="24" t="s">
        <v>188</v>
      </c>
      <c r="B37" s="352">
        <v>0</v>
      </c>
      <c r="C37" s="107">
        <v>0</v>
      </c>
      <c r="D37" s="107">
        <v>0</v>
      </c>
      <c r="E37" s="107">
        <v>0</v>
      </c>
      <c r="F37" s="107">
        <v>0</v>
      </c>
    </row>
    <row r="38" spans="1:6" s="23" customFormat="1" ht="15" customHeight="1" x14ac:dyDescent="0.25">
      <c r="A38" s="24" t="s">
        <v>189</v>
      </c>
      <c r="B38" s="352">
        <v>0</v>
      </c>
      <c r="C38" s="107">
        <v>0</v>
      </c>
      <c r="D38" s="107">
        <v>0</v>
      </c>
      <c r="E38" s="107">
        <v>0</v>
      </c>
      <c r="F38" s="107">
        <v>0</v>
      </c>
    </row>
    <row r="39" spans="1:6" s="23" customFormat="1" ht="15" customHeight="1" x14ac:dyDescent="0.25">
      <c r="A39" s="24" t="s">
        <v>190</v>
      </c>
      <c r="B39" s="352">
        <v>0</v>
      </c>
      <c r="C39" s="107">
        <v>0</v>
      </c>
      <c r="D39" s="107">
        <v>0</v>
      </c>
      <c r="E39" s="107">
        <v>0</v>
      </c>
      <c r="F39" s="107">
        <v>0</v>
      </c>
    </row>
    <row r="40" spans="1:6" s="23" customFormat="1" ht="15" customHeight="1" x14ac:dyDescent="0.25">
      <c r="A40" s="24" t="s">
        <v>191</v>
      </c>
      <c r="B40" s="352">
        <v>0</v>
      </c>
      <c r="C40" s="107">
        <v>0</v>
      </c>
      <c r="D40" s="107">
        <v>0</v>
      </c>
      <c r="E40" s="107">
        <v>0</v>
      </c>
      <c r="F40" s="107">
        <v>0</v>
      </c>
    </row>
    <row r="41" spans="1:6" s="23" customFormat="1" ht="15" customHeight="1" x14ac:dyDescent="0.25">
      <c r="A41" s="24" t="s">
        <v>192</v>
      </c>
      <c r="B41" s="352">
        <v>0</v>
      </c>
      <c r="C41" s="107">
        <v>0</v>
      </c>
      <c r="D41" s="107">
        <v>0</v>
      </c>
      <c r="E41" s="107">
        <v>0</v>
      </c>
      <c r="F41" s="107">
        <v>0</v>
      </c>
    </row>
    <row r="42" spans="1:6" s="23" customFormat="1" ht="15" customHeight="1" x14ac:dyDescent="0.25">
      <c r="A42" s="24" t="s">
        <v>193</v>
      </c>
      <c r="B42" s="352">
        <v>0</v>
      </c>
      <c r="C42" s="107">
        <v>0</v>
      </c>
      <c r="D42" s="107">
        <v>0</v>
      </c>
      <c r="E42" s="107">
        <v>0</v>
      </c>
      <c r="F42" s="107">
        <v>0</v>
      </c>
    </row>
    <row r="43" spans="1:6" s="23" customFormat="1" ht="15" customHeight="1" x14ac:dyDescent="0.25">
      <c r="A43" s="24" t="s">
        <v>194</v>
      </c>
      <c r="B43" s="352">
        <v>0</v>
      </c>
      <c r="C43" s="107">
        <v>0</v>
      </c>
      <c r="D43" s="107">
        <v>0</v>
      </c>
      <c r="E43" s="107">
        <v>0</v>
      </c>
      <c r="F43" s="107">
        <v>0</v>
      </c>
    </row>
    <row r="44" spans="1:6" s="23" customFormat="1" ht="15" customHeight="1" x14ac:dyDescent="0.25">
      <c r="A44" s="24" t="s">
        <v>195</v>
      </c>
      <c r="B44" s="352">
        <v>0</v>
      </c>
      <c r="C44" s="107">
        <v>0</v>
      </c>
      <c r="D44" s="107">
        <v>0</v>
      </c>
      <c r="E44" s="107">
        <v>0</v>
      </c>
      <c r="F44" s="107">
        <v>0</v>
      </c>
    </row>
    <row r="45" spans="1:6" s="23" customFormat="1" ht="15" customHeight="1" x14ac:dyDescent="0.25">
      <c r="A45" s="24" t="s">
        <v>196</v>
      </c>
      <c r="B45" s="352">
        <v>1</v>
      </c>
      <c r="C45" s="107">
        <v>0</v>
      </c>
      <c r="D45" s="107">
        <v>0</v>
      </c>
      <c r="E45" s="107">
        <v>0</v>
      </c>
      <c r="F45" s="107">
        <v>0</v>
      </c>
    </row>
    <row r="46" spans="1:6" s="23" customFormat="1" ht="15" customHeight="1" x14ac:dyDescent="0.25">
      <c r="A46" s="24" t="s">
        <v>197</v>
      </c>
      <c r="B46" s="352">
        <v>0</v>
      </c>
      <c r="C46" s="107">
        <v>0</v>
      </c>
      <c r="D46" s="107">
        <v>0</v>
      </c>
      <c r="E46" s="107">
        <v>0</v>
      </c>
      <c r="F46" s="107">
        <v>0</v>
      </c>
    </row>
    <row r="47" spans="1:6" s="23" customFormat="1" ht="15" customHeight="1" x14ac:dyDescent="0.25">
      <c r="A47" s="24" t="s">
        <v>198</v>
      </c>
      <c r="B47" s="352">
        <v>0</v>
      </c>
      <c r="C47" s="107">
        <v>0</v>
      </c>
      <c r="D47" s="107">
        <v>0</v>
      </c>
      <c r="E47" s="107">
        <v>0</v>
      </c>
      <c r="F47" s="107">
        <v>0</v>
      </c>
    </row>
    <row r="48" spans="1:6" s="23" customFormat="1" ht="15" customHeight="1" x14ac:dyDescent="0.25">
      <c r="A48" s="24" t="s">
        <v>199</v>
      </c>
      <c r="B48" s="352">
        <v>0</v>
      </c>
      <c r="C48" s="107">
        <v>0</v>
      </c>
      <c r="D48" s="107">
        <v>0</v>
      </c>
      <c r="E48" s="107">
        <v>0</v>
      </c>
      <c r="F48" s="107">
        <v>0</v>
      </c>
    </row>
    <row r="49" spans="1:6" s="23" customFormat="1" ht="15" customHeight="1" x14ac:dyDescent="0.25">
      <c r="A49" s="24" t="s">
        <v>200</v>
      </c>
      <c r="B49" s="352">
        <v>0</v>
      </c>
      <c r="C49" s="107">
        <v>0</v>
      </c>
      <c r="D49" s="107">
        <v>0</v>
      </c>
      <c r="E49" s="107">
        <v>0</v>
      </c>
      <c r="F49" s="107">
        <v>0</v>
      </c>
    </row>
    <row r="50" spans="1:6" s="23" customFormat="1" ht="15" customHeight="1" x14ac:dyDescent="0.25">
      <c r="A50" s="24" t="s">
        <v>201</v>
      </c>
      <c r="B50" s="352">
        <v>0</v>
      </c>
      <c r="C50" s="107">
        <v>0</v>
      </c>
      <c r="D50" s="107">
        <v>0</v>
      </c>
      <c r="E50" s="107">
        <v>0</v>
      </c>
      <c r="F50" s="107">
        <v>0</v>
      </c>
    </row>
    <row r="51" spans="1:6" s="23" customFormat="1" ht="15" customHeight="1" x14ac:dyDescent="0.25">
      <c r="A51" s="24" t="s">
        <v>202</v>
      </c>
      <c r="B51" s="352">
        <v>0</v>
      </c>
      <c r="C51" s="107">
        <v>0</v>
      </c>
      <c r="D51" s="107">
        <v>0</v>
      </c>
      <c r="E51" s="107">
        <v>0</v>
      </c>
      <c r="F51" s="107">
        <v>0</v>
      </c>
    </row>
    <row r="52" spans="1:6" s="23" customFormat="1" ht="15" customHeight="1" x14ac:dyDescent="0.25">
      <c r="A52" s="24" t="s">
        <v>203</v>
      </c>
      <c r="B52" s="352">
        <v>0</v>
      </c>
      <c r="C52" s="107">
        <v>0</v>
      </c>
      <c r="D52" s="107">
        <v>0</v>
      </c>
      <c r="E52" s="107">
        <v>0</v>
      </c>
      <c r="F52" s="107">
        <v>0</v>
      </c>
    </row>
    <row r="53" spans="1:6" s="23" customFormat="1" ht="15" customHeight="1" x14ac:dyDescent="0.25">
      <c r="A53" s="24" t="s">
        <v>204</v>
      </c>
      <c r="B53" s="352">
        <v>0</v>
      </c>
      <c r="C53" s="107">
        <v>0</v>
      </c>
      <c r="D53" s="107">
        <v>0</v>
      </c>
      <c r="E53" s="107">
        <v>0</v>
      </c>
      <c r="F53" s="107">
        <v>0</v>
      </c>
    </row>
    <row r="54" spans="1:6" s="23" customFormat="1" ht="15" customHeight="1" x14ac:dyDescent="0.25">
      <c r="A54" s="24" t="s">
        <v>205</v>
      </c>
      <c r="B54" s="352">
        <v>0</v>
      </c>
      <c r="C54" s="107">
        <v>0</v>
      </c>
      <c r="D54" s="107">
        <v>0</v>
      </c>
      <c r="E54" s="107">
        <v>0</v>
      </c>
      <c r="F54" s="107">
        <v>0</v>
      </c>
    </row>
    <row r="55" spans="1:6" s="23" customFormat="1" ht="15" customHeight="1" x14ac:dyDescent="0.25">
      <c r="A55" s="24" t="s">
        <v>206</v>
      </c>
      <c r="B55" s="352">
        <v>0</v>
      </c>
      <c r="C55" s="107">
        <v>0</v>
      </c>
      <c r="D55" s="107">
        <v>0</v>
      </c>
      <c r="E55" s="107">
        <v>0</v>
      </c>
      <c r="F55" s="107">
        <v>0</v>
      </c>
    </row>
    <row r="56" spans="1:6" s="23" customFormat="1" ht="15" customHeight="1" x14ac:dyDescent="0.25">
      <c r="A56" s="24" t="s">
        <v>207</v>
      </c>
      <c r="B56" s="352">
        <v>0</v>
      </c>
      <c r="C56" s="107">
        <v>0</v>
      </c>
      <c r="D56" s="107">
        <v>0</v>
      </c>
      <c r="E56" s="107">
        <v>0</v>
      </c>
      <c r="F56" s="107">
        <v>0</v>
      </c>
    </row>
    <row r="57" spans="1:6" s="23" customFormat="1" ht="15" customHeight="1" x14ac:dyDescent="0.25">
      <c r="A57" s="24" t="s">
        <v>208</v>
      </c>
      <c r="B57" s="352">
        <v>0</v>
      </c>
      <c r="C57" s="107">
        <v>0</v>
      </c>
      <c r="D57" s="107">
        <v>0</v>
      </c>
      <c r="E57" s="107">
        <v>0</v>
      </c>
      <c r="F57" s="107">
        <v>0</v>
      </c>
    </row>
    <row r="58" spans="1:6" s="23" customFormat="1" ht="15" customHeight="1" x14ac:dyDescent="0.25">
      <c r="A58" s="24" t="s">
        <v>209</v>
      </c>
      <c r="B58" s="352">
        <v>0</v>
      </c>
      <c r="C58" s="107">
        <v>0</v>
      </c>
      <c r="D58" s="107">
        <v>0</v>
      </c>
      <c r="E58" s="107">
        <v>0</v>
      </c>
      <c r="F58" s="107">
        <v>0</v>
      </c>
    </row>
    <row r="59" spans="1:6" s="23" customFormat="1" ht="15" customHeight="1" x14ac:dyDescent="0.25">
      <c r="A59" s="24" t="s">
        <v>210</v>
      </c>
      <c r="B59" s="352">
        <v>0</v>
      </c>
      <c r="C59" s="107">
        <v>0</v>
      </c>
      <c r="D59" s="107">
        <v>0</v>
      </c>
      <c r="E59" s="107">
        <v>0</v>
      </c>
      <c r="F59" s="107">
        <v>0</v>
      </c>
    </row>
    <row r="60" spans="1:6" s="23" customFormat="1" ht="15" customHeight="1" x14ac:dyDescent="0.25">
      <c r="A60" s="24" t="s">
        <v>211</v>
      </c>
      <c r="B60" s="352">
        <v>0</v>
      </c>
      <c r="C60" s="107">
        <v>0</v>
      </c>
      <c r="D60" s="107">
        <v>0</v>
      </c>
      <c r="E60" s="107">
        <v>0</v>
      </c>
      <c r="F60" s="107">
        <v>0</v>
      </c>
    </row>
    <row r="61" spans="1:6" s="23" customFormat="1" ht="15" customHeight="1" x14ac:dyDescent="0.25">
      <c r="A61" s="24" t="s">
        <v>212</v>
      </c>
      <c r="B61" s="352">
        <v>0</v>
      </c>
      <c r="C61" s="107">
        <v>0</v>
      </c>
      <c r="D61" s="107">
        <v>0</v>
      </c>
      <c r="E61" s="107">
        <v>0</v>
      </c>
      <c r="F61" s="107">
        <v>0</v>
      </c>
    </row>
    <row r="62" spans="1:6" s="23" customFormat="1" ht="15" customHeight="1" x14ac:dyDescent="0.25">
      <c r="A62" s="24" t="s">
        <v>213</v>
      </c>
      <c r="B62" s="352">
        <v>0</v>
      </c>
      <c r="C62" s="107">
        <v>0</v>
      </c>
      <c r="D62" s="107">
        <v>0</v>
      </c>
      <c r="E62" s="107">
        <v>0</v>
      </c>
      <c r="F62" s="107">
        <v>0</v>
      </c>
    </row>
    <row r="63" spans="1:6" s="23" customFormat="1" ht="15" customHeight="1" x14ac:dyDescent="0.25">
      <c r="A63" s="24" t="s">
        <v>214</v>
      </c>
      <c r="B63" s="352">
        <v>0</v>
      </c>
      <c r="C63" s="107">
        <v>1</v>
      </c>
      <c r="D63" s="107">
        <v>0</v>
      </c>
      <c r="E63" s="107">
        <v>0</v>
      </c>
      <c r="F63" s="107">
        <v>0</v>
      </c>
    </row>
    <row r="64" spans="1:6" s="23" customFormat="1" ht="15" customHeight="1" x14ac:dyDescent="0.25">
      <c r="A64" s="24" t="s">
        <v>215</v>
      </c>
      <c r="B64" s="352">
        <v>0</v>
      </c>
      <c r="C64" s="107">
        <v>0</v>
      </c>
      <c r="D64" s="107">
        <v>0</v>
      </c>
      <c r="E64" s="107">
        <v>0</v>
      </c>
      <c r="F64" s="107">
        <v>0</v>
      </c>
    </row>
    <row r="65" spans="1:13" s="23" customFormat="1" ht="15" customHeight="1" x14ac:dyDescent="0.25">
      <c r="A65" s="24" t="s">
        <v>216</v>
      </c>
      <c r="B65" s="352">
        <v>0</v>
      </c>
      <c r="C65" s="107">
        <v>0</v>
      </c>
      <c r="D65" s="107">
        <v>0</v>
      </c>
      <c r="E65" s="107">
        <v>0</v>
      </c>
      <c r="F65" s="107">
        <v>0</v>
      </c>
    </row>
    <row r="66" spans="1:13" s="23" customFormat="1" ht="21.95" customHeight="1" x14ac:dyDescent="0.25">
      <c r="A66" s="28" t="s">
        <v>217</v>
      </c>
    </row>
    <row r="67" spans="1:13" s="29" customFormat="1" ht="18" customHeight="1" x14ac:dyDescent="0.25">
      <c r="A67" s="30" t="s">
        <v>219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</row>
    <row r="68" spans="1:13" ht="15.75" x14ac:dyDescent="0.25">
      <c r="A68" s="68" t="s">
        <v>140</v>
      </c>
      <c r="G68" s="33"/>
      <c r="M68" s="34"/>
    </row>
  </sheetData>
  <sheetProtection algorithmName="SHA-512" hashValue="5fGbqE3uCuZyIESgjK+rmIU6SgGrP105LSsmxvYIx98Du55Ndr7GkCjGTnjh8LoJ8UD9mXVZMwob+Bzsuk1xjw==" saltValue="o83v271bv1cx0Y3YDTObDg==" spinCount="100000" sheet="1" objects="1" scenarios="1"/>
  <hyperlinks>
    <hyperlink ref="A68" location="'Table of Contents'!A1" display="Click here to return to the Table of Contents" xr:uid="{284F554E-B91D-46E1-A787-B0E061463724}"/>
  </hyperlinks>
  <printOptions horizontalCentered="1"/>
  <pageMargins left="0.25" right="0.25" top="0.3" bottom="0.1" header="0.3" footer="0"/>
  <pageSetup scale="73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BACBD-CC84-4DE1-8059-BD2CBE790663}">
  <sheetPr codeName="Sheet7">
    <pageSetUpPr fitToPage="1"/>
  </sheetPr>
  <dimension ref="A1:P72"/>
  <sheetViews>
    <sheetView zoomScaleNormal="100" workbookViewId="0">
      <selection activeCell="L2" sqref="L2"/>
    </sheetView>
  </sheetViews>
  <sheetFormatPr defaultRowHeight="12.75" x14ac:dyDescent="0.2"/>
  <cols>
    <col min="1" max="1" width="23.7109375" style="32" customWidth="1"/>
    <col min="2" max="11" width="10.7109375" style="32" customWidth="1"/>
    <col min="12" max="16384" width="9.140625" style="32"/>
  </cols>
  <sheetData>
    <row r="1" spans="1:16" s="58" customFormat="1" ht="21" customHeight="1" x14ac:dyDescent="0.25">
      <c r="A1" s="11" t="s">
        <v>294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6" ht="20.25" customHeight="1" x14ac:dyDescent="0.2">
      <c r="A2" s="11" t="s">
        <v>293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6" s="18" customFormat="1" ht="38.1" customHeight="1" x14ac:dyDescent="0.3">
      <c r="A3" s="230" t="s">
        <v>223</v>
      </c>
      <c r="B3" s="16" t="s">
        <v>143</v>
      </c>
      <c r="C3" s="17" t="s">
        <v>144</v>
      </c>
      <c r="D3" s="17" t="s">
        <v>145</v>
      </c>
      <c r="E3" s="17" t="s">
        <v>146</v>
      </c>
      <c r="F3" s="225" t="s">
        <v>147</v>
      </c>
      <c r="G3" s="17" t="s">
        <v>148</v>
      </c>
      <c r="H3" s="17" t="s">
        <v>149</v>
      </c>
      <c r="I3" s="17" t="s">
        <v>150</v>
      </c>
      <c r="J3" s="17" t="s">
        <v>151</v>
      </c>
      <c r="K3" s="17" t="s">
        <v>152</v>
      </c>
      <c r="P3" s="59"/>
    </row>
    <row r="4" spans="1:16" ht="18" customHeight="1" x14ac:dyDescent="0.2">
      <c r="A4" s="231" t="s">
        <v>154</v>
      </c>
      <c r="B4" s="226">
        <v>73679</v>
      </c>
      <c r="C4" s="226">
        <v>83305</v>
      </c>
      <c r="D4" s="226">
        <v>89299</v>
      </c>
      <c r="E4" s="226">
        <v>93027</v>
      </c>
      <c r="F4" s="227">
        <v>68239</v>
      </c>
      <c r="G4" s="21">
        <v>377.29735879975101</v>
      </c>
      <c r="H4" s="21">
        <v>424.06055025353299</v>
      </c>
      <c r="I4" s="21">
        <v>452.68399022815601</v>
      </c>
      <c r="J4" s="21">
        <v>470.563726302227</v>
      </c>
      <c r="K4" s="21">
        <v>345.17650740782602</v>
      </c>
    </row>
    <row r="5" spans="1:16" s="23" customFormat="1" ht="15" customHeight="1" x14ac:dyDescent="0.25">
      <c r="A5" s="232" t="s">
        <v>156</v>
      </c>
      <c r="B5" s="228">
        <v>3389</v>
      </c>
      <c r="C5" s="228">
        <v>4005</v>
      </c>
      <c r="D5" s="228">
        <v>4233</v>
      </c>
      <c r="E5" s="228">
        <v>4267</v>
      </c>
      <c r="F5" s="229">
        <v>3096</v>
      </c>
      <c r="G5" s="26">
        <v>420.51775305713301</v>
      </c>
      <c r="H5" s="26">
        <v>494.09385992292198</v>
      </c>
      <c r="I5" s="26">
        <v>520.54687604009803</v>
      </c>
      <c r="J5" s="26">
        <v>522.21102272289397</v>
      </c>
      <c r="K5" s="26">
        <v>378.04140316954101</v>
      </c>
    </row>
    <row r="6" spans="1:16" s="23" customFormat="1" ht="16.5" customHeight="1" x14ac:dyDescent="0.25">
      <c r="A6" s="233" t="s">
        <v>157</v>
      </c>
      <c r="B6" s="228">
        <v>387</v>
      </c>
      <c r="C6" s="228">
        <v>496</v>
      </c>
      <c r="D6" s="228">
        <v>405</v>
      </c>
      <c r="E6" s="228">
        <v>474</v>
      </c>
      <c r="F6" s="229">
        <v>266</v>
      </c>
      <c r="G6" s="26">
        <v>656.87035874410196</v>
      </c>
      <c r="H6" s="26">
        <v>836.19251705820398</v>
      </c>
      <c r="I6" s="26">
        <v>678.54332612690905</v>
      </c>
      <c r="J6" s="26">
        <v>790.51518178373396</v>
      </c>
      <c r="K6" s="26">
        <v>443.66028623636402</v>
      </c>
    </row>
    <row r="7" spans="1:16" s="23" customFormat="1" ht="15" customHeight="1" x14ac:dyDescent="0.25">
      <c r="A7" s="232" t="s">
        <v>158</v>
      </c>
      <c r="B7" s="228" t="s">
        <v>230</v>
      </c>
      <c r="C7" s="228" t="s">
        <v>230</v>
      </c>
      <c r="D7" s="228" t="s">
        <v>230</v>
      </c>
      <c r="E7" s="228" t="s">
        <v>230</v>
      </c>
      <c r="F7" s="229" t="s">
        <v>230</v>
      </c>
      <c r="G7" s="26" t="s">
        <v>230</v>
      </c>
      <c r="H7" s="26" t="s">
        <v>230</v>
      </c>
      <c r="I7" s="26" t="s">
        <v>230</v>
      </c>
      <c r="J7" s="26" t="s">
        <v>230</v>
      </c>
      <c r="K7" s="26" t="s">
        <v>230</v>
      </c>
    </row>
    <row r="8" spans="1:16" s="23" customFormat="1" ht="15" customHeight="1" x14ac:dyDescent="0.25">
      <c r="A8" s="232" t="s">
        <v>159</v>
      </c>
      <c r="B8" s="228">
        <v>27</v>
      </c>
      <c r="C8" s="228">
        <v>13</v>
      </c>
      <c r="D8" s="228">
        <v>21</v>
      </c>
      <c r="E8" s="228">
        <v>25</v>
      </c>
      <c r="F8" s="229">
        <v>11</v>
      </c>
      <c r="G8" s="26">
        <v>136.43188078767801</v>
      </c>
      <c r="H8" s="26">
        <v>64.647927621314295</v>
      </c>
      <c r="I8" s="26">
        <v>100.982131039047</v>
      </c>
      <c r="J8" s="26">
        <v>120.88714010251</v>
      </c>
      <c r="K8" s="26">
        <v>53.332387217540102</v>
      </c>
    </row>
    <row r="9" spans="1:16" s="23" customFormat="1" ht="15" customHeight="1" x14ac:dyDescent="0.25">
      <c r="A9" s="232" t="s">
        <v>160</v>
      </c>
      <c r="B9" s="228">
        <v>392</v>
      </c>
      <c r="C9" s="228">
        <v>378</v>
      </c>
      <c r="D9" s="228">
        <v>420</v>
      </c>
      <c r="E9" s="228">
        <v>454</v>
      </c>
      <c r="F9" s="229">
        <v>370</v>
      </c>
      <c r="G9" s="26">
        <v>357.605246041442</v>
      </c>
      <c r="H9" s="26">
        <v>342.07903214498702</v>
      </c>
      <c r="I9" s="26">
        <v>378.47193387438398</v>
      </c>
      <c r="J9" s="26">
        <v>432.343501237731</v>
      </c>
      <c r="K9" s="26">
        <v>366.79413848303699</v>
      </c>
    </row>
    <row r="10" spans="1:16" s="23" customFormat="1" ht="15" customHeight="1" x14ac:dyDescent="0.25">
      <c r="A10" s="232" t="s">
        <v>161</v>
      </c>
      <c r="B10" s="228">
        <v>30</v>
      </c>
      <c r="C10" s="228">
        <v>24</v>
      </c>
      <c r="D10" s="228">
        <v>42</v>
      </c>
      <c r="E10" s="228">
        <v>36</v>
      </c>
      <c r="F10" s="229" t="s">
        <v>230</v>
      </c>
      <c r="G10" s="26">
        <v>134.43871835088501</v>
      </c>
      <c r="H10" s="26">
        <v>108.025385965702</v>
      </c>
      <c r="I10" s="26">
        <v>189.445196211096</v>
      </c>
      <c r="J10" s="26">
        <v>163.424914619188</v>
      </c>
      <c r="K10" s="26" t="s">
        <v>230</v>
      </c>
    </row>
    <row r="11" spans="1:16" s="23" customFormat="1" ht="15" customHeight="1" x14ac:dyDescent="0.25">
      <c r="A11" s="232" t="s">
        <v>162</v>
      </c>
      <c r="B11" s="228">
        <v>14</v>
      </c>
      <c r="C11" s="228">
        <v>20</v>
      </c>
      <c r="D11" s="228">
        <v>14</v>
      </c>
      <c r="E11" s="228">
        <v>31</v>
      </c>
      <c r="F11" s="229">
        <v>12</v>
      </c>
      <c r="G11" s="26">
        <v>125.109715883037</v>
      </c>
      <c r="H11" s="26">
        <v>178.14639013294899</v>
      </c>
      <c r="I11" s="26">
        <v>124.835512468245</v>
      </c>
      <c r="J11" s="26">
        <v>276.26635772258697</v>
      </c>
      <c r="K11" s="26">
        <v>106.91725867470799</v>
      </c>
    </row>
    <row r="12" spans="1:16" s="23" customFormat="1" ht="15" customHeight="1" x14ac:dyDescent="0.25">
      <c r="A12" s="234" t="s">
        <v>163</v>
      </c>
      <c r="B12" s="228">
        <v>1695</v>
      </c>
      <c r="C12" s="228">
        <v>1912</v>
      </c>
      <c r="D12" s="228">
        <v>2195</v>
      </c>
      <c r="E12" s="228">
        <v>2200</v>
      </c>
      <c r="F12" s="229">
        <v>1580</v>
      </c>
      <c r="G12" s="26">
        <v>307.03224799321299</v>
      </c>
      <c r="H12" s="26">
        <v>345.05877263230298</v>
      </c>
      <c r="I12" s="26">
        <v>393.48259858531497</v>
      </c>
      <c r="J12" s="26">
        <v>393.806597130873</v>
      </c>
      <c r="K12" s="26">
        <v>282.30125991374098</v>
      </c>
    </row>
    <row r="13" spans="1:16" s="23" customFormat="1" ht="15" customHeight="1" x14ac:dyDescent="0.25">
      <c r="A13" s="232" t="s">
        <v>164</v>
      </c>
      <c r="B13" s="228">
        <v>19</v>
      </c>
      <c r="C13" s="228">
        <v>28</v>
      </c>
      <c r="D13" s="228">
        <v>31</v>
      </c>
      <c r="E13" s="228">
        <v>13</v>
      </c>
      <c r="F13" s="229">
        <v>31</v>
      </c>
      <c r="G13" s="26">
        <v>131.78655892045299</v>
      </c>
      <c r="H13" s="26">
        <v>197.24029871827801</v>
      </c>
      <c r="I13" s="26">
        <v>210.06835979803901</v>
      </c>
      <c r="J13" s="26">
        <v>87.880485860294797</v>
      </c>
      <c r="K13" s="26">
        <v>209.510501710895</v>
      </c>
    </row>
    <row r="14" spans="1:16" s="23" customFormat="1" ht="15" customHeight="1" x14ac:dyDescent="0.25">
      <c r="A14" s="232" t="s">
        <v>165</v>
      </c>
      <c r="B14" s="228">
        <v>137</v>
      </c>
      <c r="C14" s="228">
        <v>138</v>
      </c>
      <c r="D14" s="228">
        <v>147</v>
      </c>
      <c r="E14" s="228">
        <v>159</v>
      </c>
      <c r="F14" s="229">
        <v>125</v>
      </c>
      <c r="G14" s="26">
        <v>149.54946161138199</v>
      </c>
      <c r="H14" s="26">
        <v>149.14623287713701</v>
      </c>
      <c r="I14" s="26">
        <v>156.645656260593</v>
      </c>
      <c r="J14" s="26">
        <v>168.68610098826301</v>
      </c>
      <c r="K14" s="26">
        <v>130.921594158647</v>
      </c>
    </row>
    <row r="15" spans="1:16" s="23" customFormat="1" ht="15" customHeight="1" x14ac:dyDescent="0.25">
      <c r="A15" s="232" t="s">
        <v>166</v>
      </c>
      <c r="B15" s="228">
        <v>1717</v>
      </c>
      <c r="C15" s="228">
        <v>2062</v>
      </c>
      <c r="D15" s="228">
        <v>2086</v>
      </c>
      <c r="E15" s="228">
        <v>2135</v>
      </c>
      <c r="F15" s="229">
        <v>1640</v>
      </c>
      <c r="G15" s="26">
        <v>347.530752139686</v>
      </c>
      <c r="H15" s="26">
        <v>413.09577203434799</v>
      </c>
      <c r="I15" s="26">
        <v>413.81573425218301</v>
      </c>
      <c r="J15" s="26">
        <v>419.541689036734</v>
      </c>
      <c r="K15" s="26">
        <v>320.02149324526101</v>
      </c>
    </row>
    <row r="16" spans="1:16" s="23" customFormat="1" ht="15" customHeight="1" x14ac:dyDescent="0.25">
      <c r="A16" s="232" t="s">
        <v>167</v>
      </c>
      <c r="B16" s="228">
        <v>21</v>
      </c>
      <c r="C16" s="228">
        <v>35</v>
      </c>
      <c r="D16" s="228">
        <v>37</v>
      </c>
      <c r="E16" s="228">
        <v>44</v>
      </c>
      <c r="F16" s="229">
        <v>25</v>
      </c>
      <c r="G16" s="26">
        <v>146.09891689174</v>
      </c>
      <c r="H16" s="26">
        <v>242.381714280072</v>
      </c>
      <c r="I16" s="26">
        <v>254.11647989492999</v>
      </c>
      <c r="J16" s="26">
        <v>297.25000316531498</v>
      </c>
      <c r="K16" s="26">
        <v>166.27849540774201</v>
      </c>
    </row>
    <row r="17" spans="1:11" s="23" customFormat="1" ht="15" customHeight="1" x14ac:dyDescent="0.25">
      <c r="A17" s="234" t="s">
        <v>168</v>
      </c>
      <c r="B17" s="228">
        <v>256</v>
      </c>
      <c r="C17" s="228">
        <v>238</v>
      </c>
      <c r="D17" s="228">
        <v>264</v>
      </c>
      <c r="E17" s="228">
        <v>275</v>
      </c>
      <c r="F17" s="229">
        <v>190</v>
      </c>
      <c r="G17" s="26">
        <v>372.09363664473398</v>
      </c>
      <c r="H17" s="26">
        <v>347.02689968029898</v>
      </c>
      <c r="I17" s="26">
        <v>387.08294753462502</v>
      </c>
      <c r="J17" s="26">
        <v>407.522996010908</v>
      </c>
      <c r="K17" s="26">
        <v>284.37927059467199</v>
      </c>
    </row>
    <row r="18" spans="1:11" s="23" customFormat="1" ht="15" customHeight="1" x14ac:dyDescent="0.25">
      <c r="A18" s="232" t="s">
        <v>169</v>
      </c>
      <c r="B18" s="228">
        <v>178</v>
      </c>
      <c r="C18" s="228">
        <v>176</v>
      </c>
      <c r="D18" s="228">
        <v>194</v>
      </c>
      <c r="E18" s="228">
        <v>209</v>
      </c>
      <c r="F18" s="229">
        <v>149</v>
      </c>
      <c r="G18" s="26">
        <v>188.44257340721001</v>
      </c>
      <c r="H18" s="26">
        <v>186.314989613611</v>
      </c>
      <c r="I18" s="26">
        <v>205.357648590342</v>
      </c>
      <c r="J18" s="26">
        <v>219.59411474257999</v>
      </c>
      <c r="K18" s="26">
        <v>157.52980246024401</v>
      </c>
    </row>
    <row r="19" spans="1:11" s="23" customFormat="1" ht="15" customHeight="1" x14ac:dyDescent="0.25">
      <c r="A19" s="232" t="s">
        <v>170</v>
      </c>
      <c r="B19" s="228">
        <v>16</v>
      </c>
      <c r="C19" s="228">
        <v>14</v>
      </c>
      <c r="D19" s="228">
        <v>12</v>
      </c>
      <c r="E19" s="228">
        <v>19</v>
      </c>
      <c r="F19" s="229">
        <v>26</v>
      </c>
      <c r="G19" s="26">
        <v>173.479345115472</v>
      </c>
      <c r="H19" s="26">
        <v>152.256661228929</v>
      </c>
      <c r="I19" s="26">
        <v>131.22633037922</v>
      </c>
      <c r="J19" s="26">
        <v>208.802845530307</v>
      </c>
      <c r="K19" s="26">
        <v>286.02350777501499</v>
      </c>
    </row>
    <row r="20" spans="1:11" s="23" customFormat="1" ht="15" customHeight="1" x14ac:dyDescent="0.25">
      <c r="A20" s="232" t="s">
        <v>171</v>
      </c>
      <c r="B20" s="228">
        <v>2515</v>
      </c>
      <c r="C20" s="228">
        <v>2759</v>
      </c>
      <c r="D20" s="228">
        <v>2667</v>
      </c>
      <c r="E20" s="228">
        <v>2640</v>
      </c>
      <c r="F20" s="229">
        <v>1680</v>
      </c>
      <c r="G20" s="26">
        <v>556.45816150574899</v>
      </c>
      <c r="H20" s="26">
        <v>605.89311233410604</v>
      </c>
      <c r="I20" s="26">
        <v>580.84332517006601</v>
      </c>
      <c r="J20" s="26">
        <v>570.56811875030303</v>
      </c>
      <c r="K20" s="26">
        <v>361.9295494914</v>
      </c>
    </row>
    <row r="21" spans="1:11" s="23" customFormat="1" ht="15" customHeight="1" x14ac:dyDescent="0.25">
      <c r="A21" s="232" t="s">
        <v>172</v>
      </c>
      <c r="B21" s="228">
        <v>287</v>
      </c>
      <c r="C21" s="228">
        <v>320</v>
      </c>
      <c r="D21" s="228">
        <v>347</v>
      </c>
      <c r="E21" s="228">
        <v>437</v>
      </c>
      <c r="F21" s="229">
        <v>368</v>
      </c>
      <c r="G21" s="26">
        <v>353.42180225265201</v>
      </c>
      <c r="H21" s="26">
        <v>389.79971164657502</v>
      </c>
      <c r="I21" s="26">
        <v>415.093945764453</v>
      </c>
      <c r="J21" s="26">
        <v>522.48599243544299</v>
      </c>
      <c r="K21" s="26">
        <v>436.990265045277</v>
      </c>
    </row>
    <row r="22" spans="1:11" s="23" customFormat="1" ht="15" customHeight="1" x14ac:dyDescent="0.25">
      <c r="A22" s="232" t="s">
        <v>173</v>
      </c>
      <c r="B22" s="228">
        <v>85</v>
      </c>
      <c r="C22" s="228">
        <v>90</v>
      </c>
      <c r="D22" s="228">
        <v>108</v>
      </c>
      <c r="E22" s="228">
        <v>86</v>
      </c>
      <c r="F22" s="229">
        <v>76</v>
      </c>
      <c r="G22" s="26">
        <v>262.62028008276701</v>
      </c>
      <c r="H22" s="26">
        <v>276.05295462634803</v>
      </c>
      <c r="I22" s="26">
        <v>331.64235479446802</v>
      </c>
      <c r="J22" s="26">
        <v>265.58626587153299</v>
      </c>
      <c r="K22" s="26">
        <v>237.361274476457</v>
      </c>
    </row>
    <row r="23" spans="1:11" s="23" customFormat="1" ht="15" customHeight="1" x14ac:dyDescent="0.25">
      <c r="A23" s="232" t="s">
        <v>174</v>
      </c>
      <c r="B23" s="228">
        <v>24</v>
      </c>
      <c r="C23" s="228">
        <v>26</v>
      </c>
      <c r="D23" s="228">
        <v>40</v>
      </c>
      <c r="E23" s="228">
        <v>19</v>
      </c>
      <c r="F23" s="229">
        <v>20</v>
      </c>
      <c r="G23" s="26">
        <v>129.69437511006601</v>
      </c>
      <c r="H23" s="26">
        <v>140.54273332809001</v>
      </c>
      <c r="I23" s="26">
        <v>214.68805596728501</v>
      </c>
      <c r="J23" s="26">
        <v>106.46241165768799</v>
      </c>
      <c r="K23" s="26">
        <v>112.81299066521601</v>
      </c>
    </row>
    <row r="24" spans="1:11" s="23" customFormat="1" ht="15" customHeight="1" x14ac:dyDescent="0.25">
      <c r="A24" s="232" t="s">
        <v>175</v>
      </c>
      <c r="B24" s="228">
        <v>23771</v>
      </c>
      <c r="C24" s="228">
        <v>26450</v>
      </c>
      <c r="D24" s="228">
        <v>28393</v>
      </c>
      <c r="E24" s="228">
        <v>29401</v>
      </c>
      <c r="F24" s="229">
        <v>22254</v>
      </c>
      <c r="G24" s="26">
        <v>472.44656135781798</v>
      </c>
      <c r="H24" s="26">
        <v>523.69636945887203</v>
      </c>
      <c r="I24" s="26">
        <v>562.19930874426996</v>
      </c>
      <c r="J24" s="26">
        <v>582.990845711926</v>
      </c>
      <c r="K24" s="26">
        <v>443.26473799168002</v>
      </c>
    </row>
    <row r="25" spans="1:11" s="23" customFormat="1" ht="16.5" customHeight="1" x14ac:dyDescent="0.25">
      <c r="A25" s="233" t="s">
        <v>176</v>
      </c>
      <c r="B25" s="228">
        <v>1334</v>
      </c>
      <c r="C25" s="228">
        <v>1671</v>
      </c>
      <c r="D25" s="228">
        <v>1583</v>
      </c>
      <c r="E25" s="228">
        <v>1563</v>
      </c>
      <c r="F25" s="229">
        <v>1055</v>
      </c>
      <c r="G25" s="26">
        <v>571.22016219908801</v>
      </c>
      <c r="H25" s="26">
        <v>715.022883293017</v>
      </c>
      <c r="I25" s="26">
        <v>679.19210387294504</v>
      </c>
      <c r="J25" s="26">
        <v>672.859357413922</v>
      </c>
      <c r="K25" s="26">
        <v>455.979967940557</v>
      </c>
    </row>
    <row r="26" spans="1:11" s="23" customFormat="1" ht="16.5" customHeight="1" x14ac:dyDescent="0.25">
      <c r="A26" s="233" t="s">
        <v>177</v>
      </c>
      <c r="B26" s="228">
        <v>205</v>
      </c>
      <c r="C26" s="228">
        <v>254</v>
      </c>
      <c r="D26" s="228">
        <v>288</v>
      </c>
      <c r="E26" s="228">
        <v>262</v>
      </c>
      <c r="F26" s="229">
        <v>160</v>
      </c>
      <c r="G26" s="26">
        <v>295.93158509379401</v>
      </c>
      <c r="H26" s="26">
        <v>361.94928536118999</v>
      </c>
      <c r="I26" s="26">
        <v>409.39901376003701</v>
      </c>
      <c r="J26" s="26">
        <v>370.443691258564</v>
      </c>
      <c r="K26" s="26">
        <v>226.60171377068201</v>
      </c>
    </row>
    <row r="27" spans="1:11" s="23" customFormat="1" ht="15" customHeight="1" x14ac:dyDescent="0.25">
      <c r="A27" s="232" t="s">
        <v>178</v>
      </c>
      <c r="B27" s="228">
        <v>171</v>
      </c>
      <c r="C27" s="228">
        <v>194</v>
      </c>
      <c r="D27" s="228">
        <v>210</v>
      </c>
      <c r="E27" s="228">
        <v>222</v>
      </c>
      <c r="F27" s="229">
        <v>177</v>
      </c>
      <c r="G27" s="26">
        <v>229.72418031384601</v>
      </c>
      <c r="H27" s="26">
        <v>258.605647461893</v>
      </c>
      <c r="I27" s="26">
        <v>277.01648054785397</v>
      </c>
      <c r="J27" s="26">
        <v>291.55488401854097</v>
      </c>
      <c r="K27" s="26">
        <v>230.80058712382299</v>
      </c>
    </row>
    <row r="28" spans="1:11" s="23" customFormat="1" ht="15" customHeight="1" x14ac:dyDescent="0.25">
      <c r="A28" s="232" t="s">
        <v>179</v>
      </c>
      <c r="B28" s="228">
        <v>334</v>
      </c>
      <c r="C28" s="228">
        <v>413</v>
      </c>
      <c r="D28" s="228">
        <v>369</v>
      </c>
      <c r="E28" s="228">
        <v>415</v>
      </c>
      <c r="F28" s="229">
        <v>222</v>
      </c>
      <c r="G28" s="26">
        <v>255.834535357828</v>
      </c>
      <c r="H28" s="26">
        <v>316.97515018562802</v>
      </c>
      <c r="I28" s="26">
        <v>283.78201568116498</v>
      </c>
      <c r="J28" s="26">
        <v>320.38562852666797</v>
      </c>
      <c r="K28" s="26">
        <v>173.028758039454</v>
      </c>
    </row>
    <row r="29" spans="1:11" s="23" customFormat="1" ht="15" customHeight="1" x14ac:dyDescent="0.25">
      <c r="A29" s="232" t="s">
        <v>180</v>
      </c>
      <c r="B29" s="228">
        <v>11</v>
      </c>
      <c r="C29" s="228" t="s">
        <v>230</v>
      </c>
      <c r="D29" s="228">
        <v>14</v>
      </c>
      <c r="E29" s="228">
        <v>16</v>
      </c>
      <c r="F29" s="229" t="s">
        <v>230</v>
      </c>
      <c r="G29" s="26">
        <v>120.958873982846</v>
      </c>
      <c r="H29" s="26" t="s">
        <v>230</v>
      </c>
      <c r="I29" s="26">
        <v>154.67059204424399</v>
      </c>
      <c r="J29" s="26">
        <v>177.66102815476</v>
      </c>
      <c r="K29" s="26" t="s">
        <v>230</v>
      </c>
    </row>
    <row r="30" spans="1:11" s="23" customFormat="1" ht="15" customHeight="1" x14ac:dyDescent="0.25">
      <c r="A30" s="232" t="s">
        <v>181</v>
      </c>
      <c r="B30" s="228">
        <v>95</v>
      </c>
      <c r="C30" s="228">
        <v>101</v>
      </c>
      <c r="D30" s="228">
        <v>121</v>
      </c>
      <c r="E30" s="228">
        <v>120</v>
      </c>
      <c r="F30" s="229">
        <v>101</v>
      </c>
      <c r="G30" s="26">
        <v>215.03597448178101</v>
      </c>
      <c r="H30" s="26">
        <v>228.73654945468499</v>
      </c>
      <c r="I30" s="26">
        <v>274.11874898408001</v>
      </c>
      <c r="J30" s="26">
        <v>273.12350907752699</v>
      </c>
      <c r="K30" s="26">
        <v>231.93251873389201</v>
      </c>
    </row>
    <row r="31" spans="1:11" s="23" customFormat="1" ht="15" customHeight="1" x14ac:dyDescent="0.25">
      <c r="A31" s="232" t="s">
        <v>182</v>
      </c>
      <c r="B31" s="228">
        <v>296</v>
      </c>
      <c r="C31" s="228">
        <v>323</v>
      </c>
      <c r="D31" s="228">
        <v>495</v>
      </c>
      <c r="E31" s="228">
        <v>490</v>
      </c>
      <c r="F31" s="229">
        <v>393</v>
      </c>
      <c r="G31" s="26">
        <v>217.20043268583501</v>
      </c>
      <c r="H31" s="26">
        <v>233.13367885087399</v>
      </c>
      <c r="I31" s="26">
        <v>353.58706939940299</v>
      </c>
      <c r="J31" s="26">
        <v>345.18095678272698</v>
      </c>
      <c r="K31" s="26">
        <v>273.88830859073499</v>
      </c>
    </row>
    <row r="32" spans="1:11" s="23" customFormat="1" ht="15" customHeight="1" x14ac:dyDescent="0.25">
      <c r="A32" s="232" t="s">
        <v>183</v>
      </c>
      <c r="B32" s="228" t="s">
        <v>230</v>
      </c>
      <c r="C32" s="228" t="s">
        <v>230</v>
      </c>
      <c r="D32" s="228" t="s">
        <v>230</v>
      </c>
      <c r="E32" s="228" t="s">
        <v>230</v>
      </c>
      <c r="F32" s="229" t="s">
        <v>230</v>
      </c>
      <c r="G32" s="26" t="s">
        <v>230</v>
      </c>
      <c r="H32" s="26" t="s">
        <v>230</v>
      </c>
      <c r="I32" s="26" t="s">
        <v>230</v>
      </c>
      <c r="J32" s="26" t="s">
        <v>230</v>
      </c>
      <c r="K32" s="26" t="s">
        <v>230</v>
      </c>
    </row>
    <row r="33" spans="1:11" s="23" customFormat="1" ht="15" customHeight="1" x14ac:dyDescent="0.25">
      <c r="A33" s="232" t="s">
        <v>184</v>
      </c>
      <c r="B33" s="228">
        <v>18</v>
      </c>
      <c r="C33" s="228" t="s">
        <v>230</v>
      </c>
      <c r="D33" s="228" t="s">
        <v>230</v>
      </c>
      <c r="E33" s="228">
        <v>15</v>
      </c>
      <c r="F33" s="229">
        <v>16</v>
      </c>
      <c r="G33" s="26">
        <v>253.65668730877599</v>
      </c>
      <c r="H33" s="26" t="s">
        <v>230</v>
      </c>
      <c r="I33" s="26" t="s">
        <v>230</v>
      </c>
      <c r="J33" s="26">
        <v>217.64883646227099</v>
      </c>
      <c r="K33" s="26">
        <v>237.27447832325799</v>
      </c>
    </row>
    <row r="34" spans="1:11" s="23" customFormat="1" ht="15" customHeight="1" x14ac:dyDescent="0.25">
      <c r="A34" s="232" t="s">
        <v>185</v>
      </c>
      <c r="B34" s="228">
        <v>506</v>
      </c>
      <c r="C34" s="228">
        <v>667</v>
      </c>
      <c r="D34" s="228">
        <v>679</v>
      </c>
      <c r="E34" s="228">
        <v>759</v>
      </c>
      <c r="F34" s="229">
        <v>586</v>
      </c>
      <c r="G34" s="26">
        <v>226.317665603027</v>
      </c>
      <c r="H34" s="26">
        <v>297.37046072551601</v>
      </c>
      <c r="I34" s="26">
        <v>301.34120575402301</v>
      </c>
      <c r="J34" s="26">
        <v>336.22402640327198</v>
      </c>
      <c r="K34" s="26">
        <v>261.04052071997802</v>
      </c>
    </row>
    <row r="35" spans="1:11" s="23" customFormat="1" ht="15" customHeight="1" x14ac:dyDescent="0.25">
      <c r="A35" s="232" t="s">
        <v>186</v>
      </c>
      <c r="B35" s="228">
        <v>133</v>
      </c>
      <c r="C35" s="228">
        <v>174</v>
      </c>
      <c r="D35" s="228">
        <v>200</v>
      </c>
      <c r="E35" s="228">
        <v>183</v>
      </c>
      <c r="F35" s="229">
        <v>142</v>
      </c>
      <c r="G35" s="26">
        <v>187.95553115379801</v>
      </c>
      <c r="H35" s="26">
        <v>246.86804108918199</v>
      </c>
      <c r="I35" s="26">
        <v>284.160760136487</v>
      </c>
      <c r="J35" s="26">
        <v>261.36549788898299</v>
      </c>
      <c r="K35" s="26">
        <v>205.604982109616</v>
      </c>
    </row>
    <row r="36" spans="1:11" s="23" customFormat="1" ht="15" customHeight="1" x14ac:dyDescent="0.25">
      <c r="A36" s="232" t="s">
        <v>187</v>
      </c>
      <c r="B36" s="228">
        <v>91</v>
      </c>
      <c r="C36" s="228">
        <v>79</v>
      </c>
      <c r="D36" s="228">
        <v>65</v>
      </c>
      <c r="E36" s="228">
        <v>78</v>
      </c>
      <c r="F36" s="229">
        <v>77</v>
      </c>
      <c r="G36" s="26">
        <v>187.15492575391201</v>
      </c>
      <c r="H36" s="26">
        <v>162.08755668105499</v>
      </c>
      <c r="I36" s="26">
        <v>133.495135845888</v>
      </c>
      <c r="J36" s="26">
        <v>160.71028738061099</v>
      </c>
      <c r="K36" s="26">
        <v>159.34547932039399</v>
      </c>
    </row>
    <row r="37" spans="1:11" s="23" customFormat="1" ht="15" customHeight="1" x14ac:dyDescent="0.25">
      <c r="A37" s="232" t="s">
        <v>188</v>
      </c>
      <c r="B37" s="228">
        <v>4558</v>
      </c>
      <c r="C37" s="228">
        <v>5039</v>
      </c>
      <c r="D37" s="228">
        <v>5210</v>
      </c>
      <c r="E37" s="228">
        <v>5361</v>
      </c>
      <c r="F37" s="229">
        <v>3920</v>
      </c>
      <c r="G37" s="26">
        <v>290.22093880785701</v>
      </c>
      <c r="H37" s="26">
        <v>318.94786049678299</v>
      </c>
      <c r="I37" s="26">
        <v>329.074549689793</v>
      </c>
      <c r="J37" s="26">
        <v>338.39488756492801</v>
      </c>
      <c r="K37" s="26">
        <v>247.70977688265299</v>
      </c>
    </row>
    <row r="38" spans="1:11" s="23" customFormat="1" ht="15" customHeight="1" x14ac:dyDescent="0.25">
      <c r="A38" s="232" t="s">
        <v>189</v>
      </c>
      <c r="B38" s="228">
        <v>333</v>
      </c>
      <c r="C38" s="228">
        <v>345</v>
      </c>
      <c r="D38" s="228">
        <v>364</v>
      </c>
      <c r="E38" s="228">
        <v>386</v>
      </c>
      <c r="F38" s="229">
        <v>314</v>
      </c>
      <c r="G38" s="26">
        <v>181.54488936735299</v>
      </c>
      <c r="H38" s="26">
        <v>184.731894719986</v>
      </c>
      <c r="I38" s="26">
        <v>191.75402059194101</v>
      </c>
      <c r="J38" s="26">
        <v>199.771607133614</v>
      </c>
      <c r="K38" s="26">
        <v>161.713507479106</v>
      </c>
    </row>
    <row r="39" spans="1:11" s="23" customFormat="1" ht="15" customHeight="1" x14ac:dyDescent="0.25">
      <c r="A39" s="232" t="s">
        <v>190</v>
      </c>
      <c r="B39" s="228">
        <v>20</v>
      </c>
      <c r="C39" s="228">
        <v>25</v>
      </c>
      <c r="D39" s="228">
        <v>29</v>
      </c>
      <c r="E39" s="228">
        <v>27</v>
      </c>
      <c r="F39" s="229" t="s">
        <v>230</v>
      </c>
      <c r="G39" s="26">
        <v>217.298932936173</v>
      </c>
      <c r="H39" s="26">
        <v>272.92599316746299</v>
      </c>
      <c r="I39" s="26">
        <v>318.31215385091002</v>
      </c>
      <c r="J39" s="26">
        <v>295.50351398149297</v>
      </c>
      <c r="K39" s="26" t="s">
        <v>230</v>
      </c>
    </row>
    <row r="40" spans="1:11" s="23" customFormat="1" ht="15" customHeight="1" x14ac:dyDescent="0.25">
      <c r="A40" s="232" t="s">
        <v>191</v>
      </c>
      <c r="B40" s="228">
        <v>2653</v>
      </c>
      <c r="C40" s="228">
        <v>3390</v>
      </c>
      <c r="D40" s="228">
        <v>3649</v>
      </c>
      <c r="E40" s="228">
        <v>4067</v>
      </c>
      <c r="F40" s="229">
        <v>3542</v>
      </c>
      <c r="G40" s="26">
        <v>227.11192488474299</v>
      </c>
      <c r="H40" s="26">
        <v>286.73206801109097</v>
      </c>
      <c r="I40" s="26">
        <v>305.56455795150202</v>
      </c>
      <c r="J40" s="26">
        <v>337.76639655652798</v>
      </c>
      <c r="K40" s="26">
        <v>292.07244005390601</v>
      </c>
    </row>
    <row r="41" spans="1:11" s="23" customFormat="1" ht="15" customHeight="1" x14ac:dyDescent="0.25">
      <c r="A41" s="232" t="s">
        <v>192</v>
      </c>
      <c r="B41" s="228">
        <v>2767</v>
      </c>
      <c r="C41" s="228">
        <v>3369</v>
      </c>
      <c r="D41" s="228">
        <v>4012</v>
      </c>
      <c r="E41" s="228">
        <v>4049</v>
      </c>
      <c r="F41" s="229">
        <v>2749</v>
      </c>
      <c r="G41" s="26">
        <v>373.57766459790003</v>
      </c>
      <c r="H41" s="26">
        <v>451.51928062218298</v>
      </c>
      <c r="I41" s="26">
        <v>531.49708128151497</v>
      </c>
      <c r="J41" s="26">
        <v>532.20999197924402</v>
      </c>
      <c r="K41" s="26">
        <v>358.99262476816602</v>
      </c>
    </row>
    <row r="42" spans="1:11" s="23" customFormat="1" ht="15" customHeight="1" x14ac:dyDescent="0.25">
      <c r="A42" s="232" t="s">
        <v>193</v>
      </c>
      <c r="B42" s="228">
        <v>57</v>
      </c>
      <c r="C42" s="228">
        <v>81</v>
      </c>
      <c r="D42" s="228">
        <v>75</v>
      </c>
      <c r="E42" s="228">
        <v>108</v>
      </c>
      <c r="F42" s="229">
        <v>36</v>
      </c>
      <c r="G42" s="26">
        <v>192.45439776274</v>
      </c>
      <c r="H42" s="26">
        <v>271.48120157378202</v>
      </c>
      <c r="I42" s="26">
        <v>248.50673140908199</v>
      </c>
      <c r="J42" s="26">
        <v>350.41145543406299</v>
      </c>
      <c r="K42" s="26">
        <v>115.419737488724</v>
      </c>
    </row>
    <row r="43" spans="1:11" s="23" customFormat="1" ht="15" customHeight="1" x14ac:dyDescent="0.25">
      <c r="A43" s="232" t="s">
        <v>194</v>
      </c>
      <c r="B43" s="228">
        <v>3508</v>
      </c>
      <c r="C43" s="228">
        <v>4025</v>
      </c>
      <c r="D43" s="228">
        <v>4142</v>
      </c>
      <c r="E43" s="228">
        <v>4418</v>
      </c>
      <c r="F43" s="229">
        <v>3234</v>
      </c>
      <c r="G43" s="26">
        <v>331.14069248379502</v>
      </c>
      <c r="H43" s="26">
        <v>377.34206771959401</v>
      </c>
      <c r="I43" s="26">
        <v>385.80883976858399</v>
      </c>
      <c r="J43" s="26">
        <v>408.62943637041201</v>
      </c>
      <c r="K43" s="26">
        <v>298.230335555701</v>
      </c>
    </row>
    <row r="44" spans="1:11" s="23" customFormat="1" ht="15" customHeight="1" x14ac:dyDescent="0.25">
      <c r="A44" s="232" t="s">
        <v>195</v>
      </c>
      <c r="B44" s="228">
        <v>7191</v>
      </c>
      <c r="C44" s="228">
        <v>8181</v>
      </c>
      <c r="D44" s="228">
        <v>8729</v>
      </c>
      <c r="E44" s="228">
        <v>9332</v>
      </c>
      <c r="F44" s="229">
        <v>7245</v>
      </c>
      <c r="G44" s="26">
        <v>432.52792986104498</v>
      </c>
      <c r="H44" s="26">
        <v>489.26501547410697</v>
      </c>
      <c r="I44" s="26">
        <v>518.42992418019901</v>
      </c>
      <c r="J44" s="26">
        <v>553.05789774292202</v>
      </c>
      <c r="K44" s="26">
        <v>428.47189205539098</v>
      </c>
    </row>
    <row r="45" spans="1:11" s="23" customFormat="1" ht="15" customHeight="1" x14ac:dyDescent="0.25">
      <c r="A45" s="232" t="s">
        <v>196</v>
      </c>
      <c r="B45" s="228">
        <v>5519</v>
      </c>
      <c r="C45" s="228">
        <v>6214</v>
      </c>
      <c r="D45" s="228">
        <v>6663</v>
      </c>
      <c r="E45" s="228">
        <v>6616</v>
      </c>
      <c r="F45" s="229">
        <v>3890</v>
      </c>
      <c r="G45" s="26">
        <v>1228.5374608634299</v>
      </c>
      <c r="H45" s="26">
        <v>1366.5900989694301</v>
      </c>
      <c r="I45" s="26">
        <v>1455.33157335845</v>
      </c>
      <c r="J45" s="26">
        <v>1439.98527146994</v>
      </c>
      <c r="K45" s="26">
        <v>843.71074004022603</v>
      </c>
    </row>
    <row r="46" spans="1:11" s="23" customFormat="1" ht="15" customHeight="1" x14ac:dyDescent="0.25">
      <c r="A46" s="232" t="s">
        <v>197</v>
      </c>
      <c r="B46" s="228">
        <v>1165</v>
      </c>
      <c r="C46" s="228">
        <v>1319</v>
      </c>
      <c r="D46" s="228">
        <v>1347</v>
      </c>
      <c r="E46" s="228">
        <v>1537</v>
      </c>
      <c r="F46" s="229">
        <v>1156</v>
      </c>
      <c r="G46" s="26">
        <v>317.18563379614199</v>
      </c>
      <c r="H46" s="26">
        <v>354.37611633967998</v>
      </c>
      <c r="I46" s="26">
        <v>357.59467885070802</v>
      </c>
      <c r="J46" s="26">
        <v>401.82515742685098</v>
      </c>
      <c r="K46" s="26">
        <v>299.39611627353003</v>
      </c>
    </row>
    <row r="47" spans="1:11" s="23" customFormat="1" ht="15" customHeight="1" x14ac:dyDescent="0.25">
      <c r="A47" s="232" t="s">
        <v>198</v>
      </c>
      <c r="B47" s="228">
        <v>374</v>
      </c>
      <c r="C47" s="228">
        <v>423</v>
      </c>
      <c r="D47" s="228">
        <v>406</v>
      </c>
      <c r="E47" s="228">
        <v>354</v>
      </c>
      <c r="F47" s="229">
        <v>368</v>
      </c>
      <c r="G47" s="26">
        <v>263.53517777273902</v>
      </c>
      <c r="H47" s="26">
        <v>298.22991141514899</v>
      </c>
      <c r="I47" s="26">
        <v>286.019750476524</v>
      </c>
      <c r="J47" s="26">
        <v>250.544201314194</v>
      </c>
      <c r="K47" s="26">
        <v>262.075580523177</v>
      </c>
    </row>
    <row r="48" spans="1:11" s="23" customFormat="1" ht="15" customHeight="1" x14ac:dyDescent="0.25">
      <c r="A48" s="232" t="s">
        <v>199</v>
      </c>
      <c r="B48" s="228">
        <v>1020</v>
      </c>
      <c r="C48" s="228">
        <v>1211</v>
      </c>
      <c r="D48" s="228">
        <v>1324</v>
      </c>
      <c r="E48" s="228">
        <v>1420</v>
      </c>
      <c r="F48" s="229">
        <v>898</v>
      </c>
      <c r="G48" s="26">
        <v>269.745120145702</v>
      </c>
      <c r="H48" s="26">
        <v>318.47110119317898</v>
      </c>
      <c r="I48" s="26">
        <v>347.83540969358899</v>
      </c>
      <c r="J48" s="26">
        <v>371.92052707933499</v>
      </c>
      <c r="K48" s="26">
        <v>235.62664943482901</v>
      </c>
    </row>
    <row r="49" spans="1:11" s="23" customFormat="1" ht="15" customHeight="1" x14ac:dyDescent="0.25">
      <c r="A49" s="232" t="s">
        <v>200</v>
      </c>
      <c r="B49" s="228">
        <v>756</v>
      </c>
      <c r="C49" s="228">
        <v>758</v>
      </c>
      <c r="D49" s="228">
        <v>880</v>
      </c>
      <c r="E49" s="228">
        <v>899</v>
      </c>
      <c r="F49" s="229">
        <v>486</v>
      </c>
      <c r="G49" s="26">
        <v>335.98775649308101</v>
      </c>
      <c r="H49" s="26">
        <v>336.441291591815</v>
      </c>
      <c r="I49" s="26">
        <v>389.10800930078801</v>
      </c>
      <c r="J49" s="26">
        <v>395.86833231480301</v>
      </c>
      <c r="K49" s="26">
        <v>214.626078862356</v>
      </c>
    </row>
    <row r="50" spans="1:11" s="23" customFormat="1" ht="15" customHeight="1" x14ac:dyDescent="0.25">
      <c r="A50" s="232" t="s">
        <v>201</v>
      </c>
      <c r="B50" s="228">
        <v>2657</v>
      </c>
      <c r="C50" s="228">
        <v>3031</v>
      </c>
      <c r="D50" s="228">
        <v>3306</v>
      </c>
      <c r="E50" s="228">
        <v>3428</v>
      </c>
      <c r="F50" s="229">
        <v>1963</v>
      </c>
      <c r="G50" s="26">
        <v>272.95486601569701</v>
      </c>
      <c r="H50" s="26">
        <v>309.67666411988898</v>
      </c>
      <c r="I50" s="26">
        <v>336.83584861319099</v>
      </c>
      <c r="J50" s="26">
        <v>349.04890168307099</v>
      </c>
      <c r="K50" s="26">
        <v>199.61422982259899</v>
      </c>
    </row>
    <row r="51" spans="1:11" s="23" customFormat="1" ht="15" customHeight="1" x14ac:dyDescent="0.25">
      <c r="A51" s="232" t="s">
        <v>202</v>
      </c>
      <c r="B51" s="228">
        <v>314</v>
      </c>
      <c r="C51" s="228">
        <v>371</v>
      </c>
      <c r="D51" s="228">
        <v>439</v>
      </c>
      <c r="E51" s="228">
        <v>407</v>
      </c>
      <c r="F51" s="229">
        <v>254</v>
      </c>
      <c r="G51" s="26">
        <v>228.10577130482301</v>
      </c>
      <c r="H51" s="26">
        <v>270.54588186398797</v>
      </c>
      <c r="I51" s="26">
        <v>322.748033942701</v>
      </c>
      <c r="J51" s="26">
        <v>300.50941969722697</v>
      </c>
      <c r="K51" s="26">
        <v>189.21119190148701</v>
      </c>
    </row>
    <row r="52" spans="1:11" s="23" customFormat="1" ht="15" customHeight="1" x14ac:dyDescent="0.25">
      <c r="A52" s="232" t="s">
        <v>203</v>
      </c>
      <c r="B52" s="228">
        <v>216</v>
      </c>
      <c r="C52" s="228">
        <v>174</v>
      </c>
      <c r="D52" s="228">
        <v>190</v>
      </c>
      <c r="E52" s="228">
        <v>184</v>
      </c>
      <c r="F52" s="229">
        <v>202</v>
      </c>
      <c r="G52" s="26">
        <v>244.516690410986</v>
      </c>
      <c r="H52" s="26">
        <v>195.81997649458799</v>
      </c>
      <c r="I52" s="26">
        <v>213.52986530227901</v>
      </c>
      <c r="J52" s="26">
        <v>207.11988839624601</v>
      </c>
      <c r="K52" s="26">
        <v>227.69114411505799</v>
      </c>
    </row>
    <row r="53" spans="1:11" s="23" customFormat="1" ht="15" customHeight="1" x14ac:dyDescent="0.25">
      <c r="A53" s="232" t="s">
        <v>204</v>
      </c>
      <c r="B53" s="228" t="s">
        <v>230</v>
      </c>
      <c r="C53" s="228" t="s">
        <v>230</v>
      </c>
      <c r="D53" s="228" t="s">
        <v>230</v>
      </c>
      <c r="E53" s="228" t="s">
        <v>230</v>
      </c>
      <c r="F53" s="229" t="s">
        <v>230</v>
      </c>
      <c r="G53" s="26" t="s">
        <v>230</v>
      </c>
      <c r="H53" s="26" t="s">
        <v>230</v>
      </c>
      <c r="I53" s="26" t="s">
        <v>230</v>
      </c>
      <c r="J53" s="26" t="s">
        <v>230</v>
      </c>
      <c r="K53" s="26" t="s">
        <v>230</v>
      </c>
    </row>
    <row r="54" spans="1:11" s="23" customFormat="1" ht="15" customHeight="1" x14ac:dyDescent="0.25">
      <c r="A54" s="232" t="s">
        <v>205</v>
      </c>
      <c r="B54" s="228">
        <v>27</v>
      </c>
      <c r="C54" s="228">
        <v>24</v>
      </c>
      <c r="D54" s="228">
        <v>38</v>
      </c>
      <c r="E54" s="228">
        <v>42</v>
      </c>
      <c r="F54" s="229">
        <v>46</v>
      </c>
      <c r="G54" s="26">
        <v>120.751341681574</v>
      </c>
      <c r="H54" s="26">
        <v>107.80218299420601</v>
      </c>
      <c r="I54" s="26">
        <v>170.51449856757301</v>
      </c>
      <c r="J54" s="26">
        <v>189.60945280768601</v>
      </c>
      <c r="K54" s="26">
        <v>209.84533430697201</v>
      </c>
    </row>
    <row r="55" spans="1:11" s="23" customFormat="1" ht="15" customHeight="1" x14ac:dyDescent="0.25">
      <c r="A55" s="232" t="s">
        <v>206</v>
      </c>
      <c r="B55" s="228">
        <v>759</v>
      </c>
      <c r="C55" s="228">
        <v>854</v>
      </c>
      <c r="D55" s="228">
        <v>1099</v>
      </c>
      <c r="E55" s="228">
        <v>951</v>
      </c>
      <c r="F55" s="229">
        <v>764</v>
      </c>
      <c r="G55" s="26">
        <v>352.18886868700901</v>
      </c>
      <c r="H55" s="26">
        <v>392.956484188719</v>
      </c>
      <c r="I55" s="26">
        <v>502.77639383948002</v>
      </c>
      <c r="J55" s="26">
        <v>432.52417729723402</v>
      </c>
      <c r="K55" s="26">
        <v>347.30180249733502</v>
      </c>
    </row>
    <row r="56" spans="1:11" s="23" customFormat="1" ht="15" customHeight="1" x14ac:dyDescent="0.25">
      <c r="A56" s="232" t="s">
        <v>207</v>
      </c>
      <c r="B56" s="228">
        <v>663</v>
      </c>
      <c r="C56" s="228">
        <v>723</v>
      </c>
      <c r="D56" s="228">
        <v>803</v>
      </c>
      <c r="E56" s="228">
        <v>738</v>
      </c>
      <c r="F56" s="229">
        <v>437</v>
      </c>
      <c r="G56" s="26">
        <v>267.701608963024</v>
      </c>
      <c r="H56" s="26">
        <v>292.08257922703302</v>
      </c>
      <c r="I56" s="26">
        <v>327.03449297937902</v>
      </c>
      <c r="J56" s="26">
        <v>302.83324157818902</v>
      </c>
      <c r="K56" s="26">
        <v>180.77411985507001</v>
      </c>
    </row>
    <row r="57" spans="1:11" s="23" customFormat="1" ht="15" customHeight="1" x14ac:dyDescent="0.25">
      <c r="A57" s="232" t="s">
        <v>208</v>
      </c>
      <c r="B57" s="228">
        <v>687</v>
      </c>
      <c r="C57" s="228">
        <v>764</v>
      </c>
      <c r="D57" s="228">
        <v>865</v>
      </c>
      <c r="E57" s="228">
        <v>956</v>
      </c>
      <c r="F57" s="229">
        <v>782</v>
      </c>
      <c r="G57" s="26">
        <v>255.124947802516</v>
      </c>
      <c r="H57" s="26">
        <v>280.02489299794098</v>
      </c>
      <c r="I57" s="26">
        <v>315.04686146173799</v>
      </c>
      <c r="J57" s="26">
        <v>346.88469889433799</v>
      </c>
      <c r="K57" s="26">
        <v>283.06808374382899</v>
      </c>
    </row>
    <row r="58" spans="1:11" s="23" customFormat="1" ht="15" customHeight="1" x14ac:dyDescent="0.25">
      <c r="A58" s="232" t="s">
        <v>209</v>
      </c>
      <c r="B58" s="228">
        <v>100</v>
      </c>
      <c r="C58" s="228">
        <v>107</v>
      </c>
      <c r="D58" s="228">
        <v>108</v>
      </c>
      <c r="E58" s="228">
        <v>125</v>
      </c>
      <c r="F58" s="229">
        <v>84</v>
      </c>
      <c r="G58" s="26">
        <v>208.068392184044</v>
      </c>
      <c r="H58" s="26">
        <v>219.24848040392101</v>
      </c>
      <c r="I58" s="26">
        <v>217.750974788478</v>
      </c>
      <c r="J58" s="26">
        <v>247.79852213991001</v>
      </c>
      <c r="K58" s="26">
        <v>168.32591495831201</v>
      </c>
    </row>
    <row r="59" spans="1:11" s="23" customFormat="1" ht="15" customHeight="1" x14ac:dyDescent="0.25">
      <c r="A59" s="232" t="s">
        <v>210</v>
      </c>
      <c r="B59" s="228">
        <v>57</v>
      </c>
      <c r="C59" s="228">
        <v>65</v>
      </c>
      <c r="D59" s="228">
        <v>54</v>
      </c>
      <c r="E59" s="228">
        <v>58</v>
      </c>
      <c r="F59" s="229">
        <v>72</v>
      </c>
      <c r="G59" s="26">
        <v>180.58492845709799</v>
      </c>
      <c r="H59" s="26">
        <v>205.37851605544</v>
      </c>
      <c r="I59" s="26">
        <v>169.932640556108</v>
      </c>
      <c r="J59" s="26">
        <v>180.76130629466999</v>
      </c>
      <c r="K59" s="26">
        <v>224.315989866167</v>
      </c>
    </row>
    <row r="60" spans="1:11" s="23" customFormat="1" ht="15" customHeight="1" x14ac:dyDescent="0.25">
      <c r="A60" s="232" t="s">
        <v>211</v>
      </c>
      <c r="B60" s="228" t="s">
        <v>230</v>
      </c>
      <c r="C60" s="228" t="s">
        <v>230</v>
      </c>
      <c r="D60" s="228" t="s">
        <v>230</v>
      </c>
      <c r="E60" s="228" t="s">
        <v>230</v>
      </c>
      <c r="F60" s="229" t="s">
        <v>230</v>
      </c>
      <c r="G60" s="26" t="s">
        <v>230</v>
      </c>
      <c r="H60" s="26" t="s">
        <v>230</v>
      </c>
      <c r="I60" s="26" t="s">
        <v>230</v>
      </c>
      <c r="J60" s="26" t="s">
        <v>230</v>
      </c>
      <c r="K60" s="26" t="s">
        <v>230</v>
      </c>
    </row>
    <row r="61" spans="1:11" s="23" customFormat="1" ht="15" customHeight="1" x14ac:dyDescent="0.25">
      <c r="A61" s="232" t="s">
        <v>212</v>
      </c>
      <c r="B61" s="228">
        <v>757</v>
      </c>
      <c r="C61" s="228">
        <v>747</v>
      </c>
      <c r="D61" s="228">
        <v>710</v>
      </c>
      <c r="E61" s="228">
        <v>1114</v>
      </c>
      <c r="F61" s="229">
        <v>876</v>
      </c>
      <c r="G61" s="26">
        <v>323.755243460504</v>
      </c>
      <c r="H61" s="26">
        <v>316.42030697490202</v>
      </c>
      <c r="I61" s="26">
        <v>298.72635208401698</v>
      </c>
      <c r="J61" s="26">
        <v>465.09010388568498</v>
      </c>
      <c r="K61" s="26">
        <v>363.84071654801198</v>
      </c>
    </row>
    <row r="62" spans="1:11" s="23" customFormat="1" ht="15" customHeight="1" x14ac:dyDescent="0.25">
      <c r="A62" s="232" t="s">
        <v>213</v>
      </c>
      <c r="B62" s="228">
        <v>50</v>
      </c>
      <c r="C62" s="228">
        <v>54</v>
      </c>
      <c r="D62" s="228">
        <v>47</v>
      </c>
      <c r="E62" s="228">
        <v>50</v>
      </c>
      <c r="F62" s="229">
        <v>48</v>
      </c>
      <c r="G62" s="26">
        <v>179.61705643567899</v>
      </c>
      <c r="H62" s="26">
        <v>196.42077695329601</v>
      </c>
      <c r="I62" s="26">
        <v>170.296025218305</v>
      </c>
      <c r="J62" s="26">
        <v>182.45335581416299</v>
      </c>
      <c r="K62" s="26">
        <v>176.13359617700399</v>
      </c>
    </row>
    <row r="63" spans="1:11" s="23" customFormat="1" ht="15" customHeight="1" x14ac:dyDescent="0.25">
      <c r="A63" s="232" t="s">
        <v>214</v>
      </c>
      <c r="B63" s="228">
        <v>814</v>
      </c>
      <c r="C63" s="228">
        <v>883</v>
      </c>
      <c r="D63" s="228">
        <v>887</v>
      </c>
      <c r="E63" s="228">
        <v>1110</v>
      </c>
      <c r="F63" s="229">
        <v>1062</v>
      </c>
      <c r="G63" s="26">
        <v>192.561386882097</v>
      </c>
      <c r="H63" s="26">
        <v>209.20034726599499</v>
      </c>
      <c r="I63" s="26">
        <v>210.54657766861101</v>
      </c>
      <c r="J63" s="26">
        <v>264.93142160566902</v>
      </c>
      <c r="K63" s="26">
        <v>254.50764119756201</v>
      </c>
    </row>
    <row r="64" spans="1:11" s="23" customFormat="1" ht="15" customHeight="1" x14ac:dyDescent="0.25">
      <c r="A64" s="232" t="s">
        <v>215</v>
      </c>
      <c r="B64" s="228">
        <v>328</v>
      </c>
      <c r="C64" s="228">
        <v>369</v>
      </c>
      <c r="D64" s="228">
        <v>358</v>
      </c>
      <c r="E64" s="228">
        <v>404</v>
      </c>
      <c r="F64" s="229">
        <v>302</v>
      </c>
      <c r="G64" s="26">
        <v>313.23859380478098</v>
      </c>
      <c r="H64" s="26">
        <v>348.75705516569099</v>
      </c>
      <c r="I64" s="26">
        <v>336.69653164853702</v>
      </c>
      <c r="J64" s="26">
        <v>379.40613802116798</v>
      </c>
      <c r="K64" s="26">
        <v>282.40533283129901</v>
      </c>
    </row>
    <row r="65" spans="1:11" s="23" customFormat="1" ht="15" customHeight="1" x14ac:dyDescent="0.25">
      <c r="A65" s="232" t="s">
        <v>216</v>
      </c>
      <c r="B65" s="228">
        <v>84</v>
      </c>
      <c r="C65" s="228">
        <v>98</v>
      </c>
      <c r="D65" s="228">
        <v>140</v>
      </c>
      <c r="E65" s="228">
        <v>124</v>
      </c>
      <c r="F65" s="229">
        <v>113</v>
      </c>
      <c r="G65" s="26">
        <v>218.959523154816</v>
      </c>
      <c r="H65" s="26">
        <v>251.754607257136</v>
      </c>
      <c r="I65" s="26">
        <v>356.90041890822999</v>
      </c>
      <c r="J65" s="26">
        <v>314.04207817878199</v>
      </c>
      <c r="K65" s="26">
        <v>283.46598972617801</v>
      </c>
    </row>
    <row r="66" spans="1:11" s="29" customFormat="1" ht="20.25" customHeight="1" x14ac:dyDescent="0.25">
      <c r="A66" s="28" t="s">
        <v>217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</row>
    <row r="67" spans="1:11" s="29" customFormat="1" ht="15.95" customHeight="1" x14ac:dyDescent="0.25">
      <c r="A67" s="30" t="s">
        <v>231</v>
      </c>
      <c r="B67" s="23"/>
      <c r="C67" s="23"/>
      <c r="D67" s="23"/>
      <c r="E67" s="23"/>
      <c r="F67" s="23"/>
      <c r="G67" s="23"/>
      <c r="H67" s="23"/>
    </row>
    <row r="68" spans="1:11" s="29" customFormat="1" ht="18" customHeight="1" x14ac:dyDescent="0.25">
      <c r="A68" s="30" t="s">
        <v>218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spans="1:11" s="29" customFormat="1" ht="18" customHeight="1" x14ac:dyDescent="0.25">
      <c r="A69" s="30" t="s">
        <v>219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1:11" s="29" customFormat="1" ht="18" customHeight="1" x14ac:dyDescent="0.25">
      <c r="A70" s="69" t="s">
        <v>289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</row>
    <row r="71" spans="1:11" s="29" customFormat="1" ht="15.75" x14ac:dyDescent="0.25">
      <c r="A71" s="69" t="s">
        <v>290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1:11" ht="15.75" x14ac:dyDescent="0.25">
      <c r="A72" s="68" t="s">
        <v>140</v>
      </c>
    </row>
  </sheetData>
  <sheetProtection algorithmName="SHA-512" hashValue="Dx3c/SDcsjozIT4fyUYcmoc48DdxYHcSrYtncmSRcnUsf+xbM48s/J9DWXhpRfNykMqxgHL/IUJVnANfxcxWeQ==" saltValue="SpLjp9LtKFFCAwPZwUcFUw==" spinCount="100000" sheet="1" objects="1" scenarios="1"/>
  <hyperlinks>
    <hyperlink ref="A72" location="'Table of Contents'!A1" display="Click here to return to the Table of Contents" xr:uid="{6DC4653E-F85F-4B35-A645-5C22B37C03EB}"/>
  </hyperlinks>
  <printOptions horizontalCentered="1"/>
  <pageMargins left="0.25" right="0.25" top="0.3" bottom="0.1" header="0.3" footer="0"/>
  <pageSetup scale="6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2009-7577-4B04-A466-80D4179A4C0E}">
  <sheetPr codeName="Sheet8">
    <pageSetUpPr fitToPage="1"/>
  </sheetPr>
  <dimension ref="A1:K45"/>
  <sheetViews>
    <sheetView zoomScaleNormal="100" workbookViewId="0">
      <selection activeCell="L1" sqref="L1"/>
    </sheetView>
  </sheetViews>
  <sheetFormatPr defaultRowHeight="12.75" x14ac:dyDescent="0.2"/>
  <cols>
    <col min="1" max="1" width="30.7109375" style="32" customWidth="1"/>
    <col min="2" max="11" width="10.7109375" style="32" customWidth="1"/>
    <col min="12" max="16384" width="9.140625" style="32"/>
  </cols>
  <sheetData>
    <row r="1" spans="1:11" ht="23.25" customHeight="1" x14ac:dyDescent="0.2">
      <c r="A1" s="344" t="s">
        <v>295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s="18" customFormat="1" ht="38.1" customHeight="1" thickBot="1" x14ac:dyDescent="0.35">
      <c r="A2" s="213" t="s">
        <v>296</v>
      </c>
      <c r="B2" s="16" t="s">
        <v>143</v>
      </c>
      <c r="C2" s="16" t="s">
        <v>144</v>
      </c>
      <c r="D2" s="16" t="s">
        <v>145</v>
      </c>
      <c r="E2" s="16" t="s">
        <v>146</v>
      </c>
      <c r="F2" s="235" t="s">
        <v>147</v>
      </c>
      <c r="G2" s="17" t="s">
        <v>148</v>
      </c>
      <c r="H2" s="17" t="s">
        <v>149</v>
      </c>
      <c r="I2" s="17" t="s">
        <v>150</v>
      </c>
      <c r="J2" s="17" t="s">
        <v>151</v>
      </c>
      <c r="K2" s="17" t="s">
        <v>152</v>
      </c>
    </row>
    <row r="3" spans="1:11" s="23" customFormat="1" ht="15.75" customHeight="1" x14ac:dyDescent="0.25">
      <c r="A3" s="214" t="s">
        <v>239</v>
      </c>
      <c r="B3" s="44">
        <v>198240</v>
      </c>
      <c r="C3" s="44">
        <v>218950</v>
      </c>
      <c r="D3" s="44">
        <v>232514</v>
      </c>
      <c r="E3" s="44">
        <v>237621</v>
      </c>
      <c r="F3" s="236">
        <v>177266</v>
      </c>
      <c r="G3" s="45">
        <v>505</v>
      </c>
      <c r="H3" s="45">
        <v>554.5</v>
      </c>
      <c r="I3" s="45">
        <v>586.1</v>
      </c>
      <c r="J3" s="45">
        <v>597.6</v>
      </c>
      <c r="K3" s="45">
        <v>445.6</v>
      </c>
    </row>
    <row r="4" spans="1:11" s="23" customFormat="1" ht="15.75" customHeight="1" x14ac:dyDescent="0.25">
      <c r="A4" s="215" t="s">
        <v>297</v>
      </c>
      <c r="B4" s="221">
        <v>774</v>
      </c>
      <c r="C4" s="221">
        <v>738</v>
      </c>
      <c r="D4" s="221">
        <v>789</v>
      </c>
      <c r="E4" s="221">
        <v>863</v>
      </c>
      <c r="F4" s="237">
        <v>654</v>
      </c>
      <c r="G4" s="48">
        <v>10.199999999999999</v>
      </c>
      <c r="H4" s="48">
        <v>9.6999999999999993</v>
      </c>
      <c r="I4" s="48">
        <v>10.5</v>
      </c>
      <c r="J4" s="48">
        <v>11.5</v>
      </c>
      <c r="K4" s="48">
        <v>8.8000000000000007</v>
      </c>
    </row>
    <row r="5" spans="1:11" s="23" customFormat="1" ht="15.75" customHeight="1" x14ac:dyDescent="0.25">
      <c r="A5" s="216" t="s">
        <v>298</v>
      </c>
      <c r="B5" s="221">
        <v>36680</v>
      </c>
      <c r="C5" s="221">
        <v>40265</v>
      </c>
      <c r="D5" s="221">
        <v>41770</v>
      </c>
      <c r="E5" s="221">
        <v>41234</v>
      </c>
      <c r="F5" s="237">
        <v>29771</v>
      </c>
      <c r="G5" s="48">
        <v>1302.5</v>
      </c>
      <c r="H5" s="48">
        <v>1440.4</v>
      </c>
      <c r="I5" s="48">
        <v>1499.3</v>
      </c>
      <c r="J5" s="48">
        <v>1488.1</v>
      </c>
      <c r="K5" s="48">
        <v>1078.2</v>
      </c>
    </row>
    <row r="6" spans="1:11" s="23" customFormat="1" ht="15.75" customHeight="1" x14ac:dyDescent="0.25">
      <c r="A6" s="216" t="s">
        <v>299</v>
      </c>
      <c r="B6" s="221">
        <v>70522</v>
      </c>
      <c r="C6" s="221">
        <v>76491</v>
      </c>
      <c r="D6" s="221">
        <v>80604</v>
      </c>
      <c r="E6" s="221">
        <v>80682</v>
      </c>
      <c r="F6" s="237">
        <v>61145</v>
      </c>
      <c r="G6" s="48">
        <v>2286.6</v>
      </c>
      <c r="H6" s="48">
        <v>2468.8000000000002</v>
      </c>
      <c r="I6" s="48">
        <v>2625.2</v>
      </c>
      <c r="J6" s="48">
        <v>2650.4</v>
      </c>
      <c r="K6" s="48">
        <v>2026.1</v>
      </c>
    </row>
    <row r="7" spans="1:11" s="23" customFormat="1" ht="15.75" customHeight="1" x14ac:dyDescent="0.25">
      <c r="A7" s="216" t="s">
        <v>300</v>
      </c>
      <c r="B7" s="221">
        <v>41286</v>
      </c>
      <c r="C7" s="221">
        <v>46051</v>
      </c>
      <c r="D7" s="221">
        <v>48876</v>
      </c>
      <c r="E7" s="221">
        <v>50447</v>
      </c>
      <c r="F7" s="237">
        <v>38018</v>
      </c>
      <c r="G7" s="48">
        <v>1578.3</v>
      </c>
      <c r="H7" s="48">
        <v>1739.5</v>
      </c>
      <c r="I7" s="48">
        <v>1804.9</v>
      </c>
      <c r="J7" s="48">
        <v>1831.9</v>
      </c>
      <c r="K7" s="48">
        <v>1363.4</v>
      </c>
    </row>
    <row r="8" spans="1:11" s="23" customFormat="1" ht="15.75" customHeight="1" x14ac:dyDescent="0.25">
      <c r="A8" s="216" t="s">
        <v>301</v>
      </c>
      <c r="B8" s="221">
        <v>20992</v>
      </c>
      <c r="C8" s="221">
        <v>23580</v>
      </c>
      <c r="D8" s="221">
        <v>25573</v>
      </c>
      <c r="E8" s="221">
        <v>27062</v>
      </c>
      <c r="F8" s="237">
        <v>20998</v>
      </c>
      <c r="G8" s="48">
        <v>758.5</v>
      </c>
      <c r="H8" s="48">
        <v>862.9</v>
      </c>
      <c r="I8" s="48">
        <v>950.4</v>
      </c>
      <c r="J8" s="48">
        <v>1020.9</v>
      </c>
      <c r="K8" s="48">
        <v>802</v>
      </c>
    </row>
    <row r="9" spans="1:11" s="23" customFormat="1" ht="15.75" customHeight="1" x14ac:dyDescent="0.25">
      <c r="A9" s="216" t="s">
        <v>302</v>
      </c>
      <c r="B9" s="221">
        <v>17793</v>
      </c>
      <c r="C9" s="221">
        <v>20096</v>
      </c>
      <c r="D9" s="221">
        <v>21758</v>
      </c>
      <c r="E9" s="221">
        <v>23847</v>
      </c>
      <c r="F9" s="237">
        <v>17561</v>
      </c>
      <c r="G9" s="48">
        <v>348</v>
      </c>
      <c r="H9" s="48">
        <v>390</v>
      </c>
      <c r="I9" s="48">
        <v>418.4</v>
      </c>
      <c r="J9" s="48">
        <v>455.9</v>
      </c>
      <c r="K9" s="48">
        <v>335.5</v>
      </c>
    </row>
    <row r="10" spans="1:11" s="23" customFormat="1" ht="15.75" customHeight="1" x14ac:dyDescent="0.25">
      <c r="A10" s="216" t="s">
        <v>303</v>
      </c>
      <c r="B10" s="221">
        <v>9819</v>
      </c>
      <c r="C10" s="221">
        <v>11265</v>
      </c>
      <c r="D10" s="221">
        <v>12606</v>
      </c>
      <c r="E10" s="221">
        <v>13022</v>
      </c>
      <c r="F10" s="237">
        <v>8826</v>
      </c>
      <c r="G10" s="48">
        <v>64.3</v>
      </c>
      <c r="H10" s="48">
        <v>72.8</v>
      </c>
      <c r="I10" s="48">
        <v>80.5</v>
      </c>
      <c r="J10" s="48">
        <v>82.3</v>
      </c>
      <c r="K10" s="48">
        <v>55.3</v>
      </c>
    </row>
    <row r="11" spans="1:11" s="23" customFormat="1" ht="15.75" customHeight="1" thickBot="1" x14ac:dyDescent="0.3">
      <c r="A11" s="216" t="s">
        <v>304</v>
      </c>
      <c r="B11" s="221">
        <v>374</v>
      </c>
      <c r="C11" s="221">
        <v>464</v>
      </c>
      <c r="D11" s="221">
        <v>538</v>
      </c>
      <c r="E11" s="221">
        <v>464</v>
      </c>
      <c r="F11" s="237">
        <v>293</v>
      </c>
      <c r="G11" s="60" t="s">
        <v>305</v>
      </c>
      <c r="H11" s="60" t="s">
        <v>305</v>
      </c>
      <c r="I11" s="60" t="s">
        <v>305</v>
      </c>
      <c r="J11" s="60" t="s">
        <v>305</v>
      </c>
      <c r="K11" s="60" t="s">
        <v>305</v>
      </c>
    </row>
    <row r="12" spans="1:11" s="23" customFormat="1" ht="15.75" customHeight="1" x14ac:dyDescent="0.25">
      <c r="A12" s="217" t="s">
        <v>306</v>
      </c>
      <c r="B12" s="52">
        <v>123947</v>
      </c>
      <c r="C12" s="52">
        <v>135166</v>
      </c>
      <c r="D12" s="52">
        <v>142607</v>
      </c>
      <c r="E12" s="52">
        <v>144054</v>
      </c>
      <c r="F12" s="238">
        <v>108487</v>
      </c>
      <c r="G12" s="53">
        <v>628.29999999999995</v>
      </c>
      <c r="H12" s="53">
        <v>681.1</v>
      </c>
      <c r="I12" s="53">
        <v>715</v>
      </c>
      <c r="J12" s="53">
        <v>720.6</v>
      </c>
      <c r="K12" s="53">
        <v>542.1</v>
      </c>
    </row>
    <row r="13" spans="1:11" s="23" customFormat="1" ht="15.75" customHeight="1" x14ac:dyDescent="0.25">
      <c r="A13" s="215" t="s">
        <v>307</v>
      </c>
      <c r="B13" s="221">
        <v>663</v>
      </c>
      <c r="C13" s="221">
        <v>629</v>
      </c>
      <c r="D13" s="221">
        <v>674</v>
      </c>
      <c r="E13" s="221">
        <v>731</v>
      </c>
      <c r="F13" s="237">
        <v>532</v>
      </c>
      <c r="G13" s="48">
        <v>17.8</v>
      </c>
      <c r="H13" s="48">
        <v>17</v>
      </c>
      <c r="I13" s="48">
        <v>18.3</v>
      </c>
      <c r="J13" s="48">
        <v>20</v>
      </c>
      <c r="K13" s="48">
        <v>14.7</v>
      </c>
    </row>
    <row r="14" spans="1:11" s="23" customFormat="1" ht="15.75" customHeight="1" x14ac:dyDescent="0.25">
      <c r="A14" s="216" t="s">
        <v>308</v>
      </c>
      <c r="B14" s="221">
        <v>28669</v>
      </c>
      <c r="C14" s="221">
        <v>31320</v>
      </c>
      <c r="D14" s="221">
        <v>32518</v>
      </c>
      <c r="E14" s="221">
        <v>31764</v>
      </c>
      <c r="F14" s="237">
        <v>22934</v>
      </c>
      <c r="G14" s="48">
        <v>2084.4</v>
      </c>
      <c r="H14" s="48">
        <v>2290.3000000000002</v>
      </c>
      <c r="I14" s="48">
        <v>2386.3000000000002</v>
      </c>
      <c r="J14" s="48">
        <v>2342</v>
      </c>
      <c r="K14" s="48">
        <v>1693.3</v>
      </c>
    </row>
    <row r="15" spans="1:11" s="23" customFormat="1" ht="15.75" customHeight="1" x14ac:dyDescent="0.25">
      <c r="A15" s="216" t="s">
        <v>309</v>
      </c>
      <c r="B15" s="221">
        <v>48732</v>
      </c>
      <c r="C15" s="221">
        <v>52599</v>
      </c>
      <c r="D15" s="221">
        <v>55343</v>
      </c>
      <c r="E15" s="221">
        <v>55194</v>
      </c>
      <c r="F15" s="237">
        <v>42058</v>
      </c>
      <c r="G15" s="48">
        <v>3295.5</v>
      </c>
      <c r="H15" s="48">
        <v>3529.3</v>
      </c>
      <c r="I15" s="48">
        <v>3734.3</v>
      </c>
      <c r="J15" s="48">
        <v>3752.3</v>
      </c>
      <c r="K15" s="48">
        <v>2880.5</v>
      </c>
    </row>
    <row r="16" spans="1:11" s="23" customFormat="1" ht="15.75" customHeight="1" x14ac:dyDescent="0.25">
      <c r="A16" s="216" t="s">
        <v>310</v>
      </c>
      <c r="B16" s="221">
        <v>24015</v>
      </c>
      <c r="C16" s="221">
        <v>26268</v>
      </c>
      <c r="D16" s="221">
        <v>27922</v>
      </c>
      <c r="E16" s="221">
        <v>28549</v>
      </c>
      <c r="F16" s="237">
        <v>21990</v>
      </c>
      <c r="G16" s="48">
        <v>1890.5</v>
      </c>
      <c r="H16" s="48">
        <v>2048.6</v>
      </c>
      <c r="I16" s="48">
        <v>2125.1999999999998</v>
      </c>
      <c r="J16" s="48">
        <v>2136.1</v>
      </c>
      <c r="K16" s="48">
        <v>1628.1</v>
      </c>
    </row>
    <row r="17" spans="1:11" s="23" customFormat="1" ht="15.75" customHeight="1" x14ac:dyDescent="0.25">
      <c r="A17" s="216" t="s">
        <v>311</v>
      </c>
      <c r="B17" s="221">
        <v>10547</v>
      </c>
      <c r="C17" s="221">
        <v>11734</v>
      </c>
      <c r="D17" s="221">
        <v>12492</v>
      </c>
      <c r="E17" s="221">
        <v>13087</v>
      </c>
      <c r="F17" s="237">
        <v>10236</v>
      </c>
      <c r="G17" s="48">
        <v>783.4</v>
      </c>
      <c r="H17" s="48">
        <v>883.7</v>
      </c>
      <c r="I17" s="48">
        <v>951.8</v>
      </c>
      <c r="J17" s="48">
        <v>1008.6</v>
      </c>
      <c r="K17" s="48">
        <v>797.3</v>
      </c>
    </row>
    <row r="18" spans="1:11" s="23" customFormat="1" ht="15.75" customHeight="1" x14ac:dyDescent="0.25">
      <c r="A18" s="216" t="s">
        <v>312</v>
      </c>
      <c r="B18" s="221">
        <v>8037</v>
      </c>
      <c r="C18" s="221">
        <v>8864</v>
      </c>
      <c r="D18" s="221">
        <v>9490</v>
      </c>
      <c r="E18" s="221">
        <v>10338</v>
      </c>
      <c r="F18" s="237">
        <v>7737</v>
      </c>
      <c r="G18" s="48">
        <v>316.7</v>
      </c>
      <c r="H18" s="48">
        <v>347.2</v>
      </c>
      <c r="I18" s="48">
        <v>369.4</v>
      </c>
      <c r="J18" s="48">
        <v>401.3</v>
      </c>
      <c r="K18" s="48">
        <v>300.39999999999998</v>
      </c>
    </row>
    <row r="19" spans="1:11" s="23" customFormat="1" ht="15.75" customHeight="1" x14ac:dyDescent="0.25">
      <c r="A19" s="216" t="s">
        <v>313</v>
      </c>
      <c r="B19" s="221">
        <v>3031</v>
      </c>
      <c r="C19" s="221">
        <v>3487</v>
      </c>
      <c r="D19" s="221">
        <v>3862</v>
      </c>
      <c r="E19" s="221">
        <v>4086</v>
      </c>
      <c r="F19" s="237">
        <v>2847</v>
      </c>
      <c r="G19" s="48">
        <v>37.9</v>
      </c>
      <c r="H19" s="48">
        <v>43</v>
      </c>
      <c r="I19" s="48">
        <v>47</v>
      </c>
      <c r="J19" s="48">
        <v>49.3</v>
      </c>
      <c r="K19" s="48">
        <v>34</v>
      </c>
    </row>
    <row r="20" spans="1:11" s="23" customFormat="1" ht="15.75" customHeight="1" thickBot="1" x14ac:dyDescent="0.3">
      <c r="A20" s="216" t="s">
        <v>314</v>
      </c>
      <c r="B20" s="221">
        <v>253</v>
      </c>
      <c r="C20" s="221">
        <v>265</v>
      </c>
      <c r="D20" s="221">
        <v>306</v>
      </c>
      <c r="E20" s="221">
        <v>305</v>
      </c>
      <c r="F20" s="237">
        <v>153</v>
      </c>
      <c r="G20" s="60" t="s">
        <v>305</v>
      </c>
      <c r="H20" s="60" t="s">
        <v>305</v>
      </c>
      <c r="I20" s="60" t="s">
        <v>305</v>
      </c>
      <c r="J20" s="60" t="s">
        <v>305</v>
      </c>
      <c r="K20" s="60" t="s">
        <v>305</v>
      </c>
    </row>
    <row r="21" spans="1:11" s="23" customFormat="1" ht="15.75" x14ac:dyDescent="0.25">
      <c r="A21" s="217" t="s">
        <v>315</v>
      </c>
      <c r="B21" s="52">
        <v>73679</v>
      </c>
      <c r="C21" s="52">
        <v>83305</v>
      </c>
      <c r="D21" s="52">
        <v>89299</v>
      </c>
      <c r="E21" s="52">
        <v>93027</v>
      </c>
      <c r="F21" s="238">
        <v>68239</v>
      </c>
      <c r="G21" s="53">
        <v>377.3</v>
      </c>
      <c r="H21" s="53">
        <v>424.1</v>
      </c>
      <c r="I21" s="53">
        <v>452.7</v>
      </c>
      <c r="J21" s="53">
        <v>470.6</v>
      </c>
      <c r="K21" s="53">
        <v>345.2</v>
      </c>
    </row>
    <row r="22" spans="1:11" s="23" customFormat="1" ht="15.75" customHeight="1" x14ac:dyDescent="0.25">
      <c r="A22" s="215" t="s">
        <v>316</v>
      </c>
      <c r="B22" s="221">
        <v>110</v>
      </c>
      <c r="C22" s="221">
        <v>109</v>
      </c>
      <c r="D22" s="221">
        <v>115</v>
      </c>
      <c r="E22" s="221">
        <v>131</v>
      </c>
      <c r="F22" s="237">
        <v>113</v>
      </c>
      <c r="G22" s="48">
        <v>2.8</v>
      </c>
      <c r="H22" s="48">
        <v>2.8</v>
      </c>
      <c r="I22" s="48">
        <v>3</v>
      </c>
      <c r="J22" s="48">
        <v>3.4</v>
      </c>
      <c r="K22" s="48">
        <v>3</v>
      </c>
    </row>
    <row r="23" spans="1:11" s="23" customFormat="1" ht="15.75" customHeight="1" x14ac:dyDescent="0.25">
      <c r="A23" s="216" t="s">
        <v>317</v>
      </c>
      <c r="B23" s="221">
        <v>7917</v>
      </c>
      <c r="C23" s="221">
        <v>8869</v>
      </c>
      <c r="D23" s="221">
        <v>9151</v>
      </c>
      <c r="E23" s="221">
        <v>9393</v>
      </c>
      <c r="F23" s="237">
        <v>6758</v>
      </c>
      <c r="G23" s="48">
        <v>549.5</v>
      </c>
      <c r="H23" s="48">
        <v>621.1</v>
      </c>
      <c r="I23" s="48">
        <v>642.9</v>
      </c>
      <c r="J23" s="48">
        <v>664</v>
      </c>
      <c r="K23" s="48">
        <v>480.4</v>
      </c>
    </row>
    <row r="24" spans="1:11" s="23" customFormat="1" ht="15.75" customHeight="1" x14ac:dyDescent="0.25">
      <c r="A24" s="216" t="s">
        <v>318</v>
      </c>
      <c r="B24" s="221">
        <v>21619</v>
      </c>
      <c r="C24" s="221">
        <v>23757</v>
      </c>
      <c r="D24" s="221">
        <v>25070</v>
      </c>
      <c r="E24" s="221">
        <v>25313</v>
      </c>
      <c r="F24" s="237">
        <v>18942</v>
      </c>
      <c r="G24" s="48">
        <v>1346.6</v>
      </c>
      <c r="H24" s="48">
        <v>1477.5</v>
      </c>
      <c r="I24" s="48">
        <v>1578.4</v>
      </c>
      <c r="J24" s="48">
        <v>1609.1</v>
      </c>
      <c r="K24" s="48">
        <v>1216</v>
      </c>
    </row>
    <row r="25" spans="1:11" s="23" customFormat="1" ht="15.75" customHeight="1" x14ac:dyDescent="0.25">
      <c r="A25" s="216" t="s">
        <v>319</v>
      </c>
      <c r="B25" s="221">
        <v>17135</v>
      </c>
      <c r="C25" s="221">
        <v>19668</v>
      </c>
      <c r="D25" s="221">
        <v>20834</v>
      </c>
      <c r="E25" s="221">
        <v>21778</v>
      </c>
      <c r="F25" s="237">
        <v>15911</v>
      </c>
      <c r="G25" s="48">
        <v>1273.5</v>
      </c>
      <c r="H25" s="48">
        <v>1440.8</v>
      </c>
      <c r="I25" s="48">
        <v>1494.4</v>
      </c>
      <c r="J25" s="48">
        <v>1536.5</v>
      </c>
      <c r="K25" s="48">
        <v>1106.7</v>
      </c>
    </row>
    <row r="26" spans="1:11" s="23" customFormat="1" ht="15.75" customHeight="1" x14ac:dyDescent="0.25">
      <c r="A26" s="216" t="s">
        <v>320</v>
      </c>
      <c r="B26" s="221">
        <v>10367</v>
      </c>
      <c r="C26" s="221">
        <v>11784</v>
      </c>
      <c r="D26" s="221">
        <v>13018</v>
      </c>
      <c r="E26" s="221">
        <v>13921</v>
      </c>
      <c r="F26" s="237">
        <v>10693</v>
      </c>
      <c r="G26" s="48">
        <v>729.5</v>
      </c>
      <c r="H26" s="48">
        <v>838.8</v>
      </c>
      <c r="I26" s="48">
        <v>944.4</v>
      </c>
      <c r="J26" s="48">
        <v>1028.8</v>
      </c>
      <c r="K26" s="48">
        <v>801.3</v>
      </c>
    </row>
    <row r="27" spans="1:11" s="23" customFormat="1" ht="15.75" customHeight="1" x14ac:dyDescent="0.25">
      <c r="A27" s="216" t="s">
        <v>321</v>
      </c>
      <c r="B27" s="221">
        <v>9685</v>
      </c>
      <c r="C27" s="221">
        <v>11185</v>
      </c>
      <c r="D27" s="221">
        <v>12210</v>
      </c>
      <c r="E27" s="221">
        <v>13448</v>
      </c>
      <c r="F27" s="237">
        <v>9776</v>
      </c>
      <c r="G27" s="48">
        <v>376.2</v>
      </c>
      <c r="H27" s="48">
        <v>430.3</v>
      </c>
      <c r="I27" s="48">
        <v>464</v>
      </c>
      <c r="J27" s="48">
        <v>506.6</v>
      </c>
      <c r="K27" s="48">
        <v>367.7</v>
      </c>
    </row>
    <row r="28" spans="1:11" s="23" customFormat="1" ht="15.75" customHeight="1" x14ac:dyDescent="0.25">
      <c r="A28" s="216" t="s">
        <v>322</v>
      </c>
      <c r="B28" s="221">
        <v>6740</v>
      </c>
      <c r="C28" s="221">
        <v>7749</v>
      </c>
      <c r="D28" s="221">
        <v>8687</v>
      </c>
      <c r="E28" s="221">
        <v>8896</v>
      </c>
      <c r="F28" s="237">
        <v>5955</v>
      </c>
      <c r="G28" s="48">
        <v>92.7</v>
      </c>
      <c r="H28" s="48">
        <v>105.2</v>
      </c>
      <c r="I28" s="48">
        <v>116.5</v>
      </c>
      <c r="J28" s="48">
        <v>118.1</v>
      </c>
      <c r="K28" s="48">
        <v>78.5</v>
      </c>
    </row>
    <row r="29" spans="1:11" s="23" customFormat="1" ht="15.75" customHeight="1" thickBot="1" x14ac:dyDescent="0.3">
      <c r="A29" s="216" t="s">
        <v>323</v>
      </c>
      <c r="B29" s="221">
        <v>106</v>
      </c>
      <c r="C29" s="221">
        <v>184</v>
      </c>
      <c r="D29" s="221">
        <v>214</v>
      </c>
      <c r="E29" s="221">
        <v>147</v>
      </c>
      <c r="F29" s="237">
        <v>91</v>
      </c>
      <c r="G29" s="60" t="s">
        <v>305</v>
      </c>
      <c r="H29" s="60" t="s">
        <v>305</v>
      </c>
      <c r="I29" s="60" t="s">
        <v>305</v>
      </c>
      <c r="J29" s="60" t="s">
        <v>305</v>
      </c>
      <c r="K29" s="60" t="s">
        <v>305</v>
      </c>
    </row>
    <row r="30" spans="1:11" s="23" customFormat="1" ht="15.75" x14ac:dyDescent="0.25">
      <c r="A30" s="217" t="s">
        <v>324</v>
      </c>
      <c r="B30" s="52">
        <v>614</v>
      </c>
      <c r="C30" s="52">
        <v>479</v>
      </c>
      <c r="D30" s="52">
        <v>608</v>
      </c>
      <c r="E30" s="52">
        <v>540</v>
      </c>
      <c r="F30" s="238">
        <v>540</v>
      </c>
      <c r="G30" s="61" t="s">
        <v>305</v>
      </c>
      <c r="H30" s="61" t="s">
        <v>305</v>
      </c>
      <c r="I30" s="61" t="s">
        <v>305</v>
      </c>
      <c r="J30" s="61" t="s">
        <v>305</v>
      </c>
      <c r="K30" s="61" t="s">
        <v>305</v>
      </c>
    </row>
    <row r="31" spans="1:11" s="23" customFormat="1" ht="15.75" customHeight="1" x14ac:dyDescent="0.25">
      <c r="A31" s="215" t="s">
        <v>325</v>
      </c>
      <c r="B31" s="221">
        <v>1</v>
      </c>
      <c r="C31" s="221">
        <v>0</v>
      </c>
      <c r="D31" s="221">
        <v>0</v>
      </c>
      <c r="E31" s="221">
        <v>1</v>
      </c>
      <c r="F31" s="237">
        <v>9</v>
      </c>
      <c r="G31" s="62" t="s">
        <v>305</v>
      </c>
      <c r="H31" s="62" t="s">
        <v>305</v>
      </c>
      <c r="I31" s="62" t="s">
        <v>305</v>
      </c>
      <c r="J31" s="62" t="s">
        <v>305</v>
      </c>
      <c r="K31" s="62" t="s">
        <v>305</v>
      </c>
    </row>
    <row r="32" spans="1:11" s="23" customFormat="1" ht="15.75" customHeight="1" x14ac:dyDescent="0.25">
      <c r="A32" s="216" t="s">
        <v>326</v>
      </c>
      <c r="B32" s="221">
        <v>94</v>
      </c>
      <c r="C32" s="221">
        <v>76</v>
      </c>
      <c r="D32" s="221">
        <v>101</v>
      </c>
      <c r="E32" s="221">
        <v>77</v>
      </c>
      <c r="F32" s="237">
        <v>79</v>
      </c>
      <c r="G32" s="62" t="s">
        <v>305</v>
      </c>
      <c r="H32" s="62" t="s">
        <v>305</v>
      </c>
      <c r="I32" s="62" t="s">
        <v>305</v>
      </c>
      <c r="J32" s="62" t="s">
        <v>305</v>
      </c>
      <c r="K32" s="62" t="s">
        <v>305</v>
      </c>
    </row>
    <row r="33" spans="1:11" s="23" customFormat="1" ht="15.75" customHeight="1" x14ac:dyDescent="0.25">
      <c r="A33" s="216" t="s">
        <v>327</v>
      </c>
      <c r="B33" s="221">
        <v>171</v>
      </c>
      <c r="C33" s="221">
        <v>135</v>
      </c>
      <c r="D33" s="221">
        <v>191</v>
      </c>
      <c r="E33" s="221">
        <v>175</v>
      </c>
      <c r="F33" s="237">
        <v>145</v>
      </c>
      <c r="G33" s="62" t="s">
        <v>305</v>
      </c>
      <c r="H33" s="62" t="s">
        <v>305</v>
      </c>
      <c r="I33" s="62" t="s">
        <v>305</v>
      </c>
      <c r="J33" s="62" t="s">
        <v>305</v>
      </c>
      <c r="K33" s="62" t="s">
        <v>305</v>
      </c>
    </row>
    <row r="34" spans="1:11" s="23" customFormat="1" ht="15.75" customHeight="1" x14ac:dyDescent="0.25">
      <c r="A34" s="216" t="s">
        <v>328</v>
      </c>
      <c r="B34" s="221">
        <v>136</v>
      </c>
      <c r="C34" s="221">
        <v>115</v>
      </c>
      <c r="D34" s="221">
        <v>120</v>
      </c>
      <c r="E34" s="221">
        <v>120</v>
      </c>
      <c r="F34" s="237">
        <v>117</v>
      </c>
      <c r="G34" s="62" t="s">
        <v>305</v>
      </c>
      <c r="H34" s="62" t="s">
        <v>305</v>
      </c>
      <c r="I34" s="62" t="s">
        <v>305</v>
      </c>
      <c r="J34" s="62" t="s">
        <v>305</v>
      </c>
      <c r="K34" s="62" t="s">
        <v>305</v>
      </c>
    </row>
    <row r="35" spans="1:11" s="23" customFormat="1" ht="15.75" customHeight="1" x14ac:dyDescent="0.25">
      <c r="A35" s="216" t="s">
        <v>329</v>
      </c>
      <c r="B35" s="221">
        <v>78</v>
      </c>
      <c r="C35" s="221">
        <v>62</v>
      </c>
      <c r="D35" s="221">
        <v>63</v>
      </c>
      <c r="E35" s="221">
        <v>54</v>
      </c>
      <c r="F35" s="237">
        <v>69</v>
      </c>
      <c r="G35" s="62" t="s">
        <v>305</v>
      </c>
      <c r="H35" s="62" t="s">
        <v>305</v>
      </c>
      <c r="I35" s="62" t="s">
        <v>305</v>
      </c>
      <c r="J35" s="62" t="s">
        <v>305</v>
      </c>
      <c r="K35" s="62" t="s">
        <v>305</v>
      </c>
    </row>
    <row r="36" spans="1:11" s="23" customFormat="1" ht="15.75" customHeight="1" x14ac:dyDescent="0.25">
      <c r="A36" s="216" t="s">
        <v>330</v>
      </c>
      <c r="B36" s="221">
        <v>71</v>
      </c>
      <c r="C36" s="221">
        <v>47</v>
      </c>
      <c r="D36" s="221">
        <v>58</v>
      </c>
      <c r="E36" s="221">
        <v>61</v>
      </c>
      <c r="F36" s="237">
        <v>48</v>
      </c>
      <c r="G36" s="62" t="s">
        <v>305</v>
      </c>
      <c r="H36" s="62" t="s">
        <v>305</v>
      </c>
      <c r="I36" s="62" t="s">
        <v>305</v>
      </c>
      <c r="J36" s="62" t="s">
        <v>305</v>
      </c>
      <c r="K36" s="62" t="s">
        <v>305</v>
      </c>
    </row>
    <row r="37" spans="1:11" s="23" customFormat="1" ht="15.75" customHeight="1" x14ac:dyDescent="0.25">
      <c r="A37" s="216" t="s">
        <v>331</v>
      </c>
      <c r="B37" s="221">
        <v>48</v>
      </c>
      <c r="C37" s="221">
        <v>29</v>
      </c>
      <c r="D37" s="221">
        <v>57</v>
      </c>
      <c r="E37" s="221">
        <v>40</v>
      </c>
      <c r="F37" s="237">
        <v>24</v>
      </c>
      <c r="G37" s="62" t="s">
        <v>305</v>
      </c>
      <c r="H37" s="62" t="s">
        <v>305</v>
      </c>
      <c r="I37" s="62" t="s">
        <v>305</v>
      </c>
      <c r="J37" s="62" t="s">
        <v>305</v>
      </c>
      <c r="K37" s="62" t="s">
        <v>305</v>
      </c>
    </row>
    <row r="38" spans="1:11" s="23" customFormat="1" ht="15.75" customHeight="1" x14ac:dyDescent="0.25">
      <c r="A38" s="216" t="s">
        <v>332</v>
      </c>
      <c r="B38" s="221">
        <v>15</v>
      </c>
      <c r="C38" s="221">
        <v>15</v>
      </c>
      <c r="D38" s="221">
        <v>18</v>
      </c>
      <c r="E38" s="221">
        <v>12</v>
      </c>
      <c r="F38" s="237">
        <v>49</v>
      </c>
      <c r="G38" s="63" t="s">
        <v>305</v>
      </c>
      <c r="H38" s="63" t="s">
        <v>305</v>
      </c>
      <c r="I38" s="63" t="s">
        <v>305</v>
      </c>
      <c r="J38" s="63" t="s">
        <v>305</v>
      </c>
      <c r="K38" s="63" t="s">
        <v>305</v>
      </c>
    </row>
    <row r="39" spans="1:11" s="29" customFormat="1" ht="18" customHeight="1" x14ac:dyDescent="0.25">
      <c r="A39" s="30" t="s">
        <v>713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</row>
    <row r="40" spans="1:11" s="29" customFormat="1" ht="18" customHeight="1" x14ac:dyDescent="0.25">
      <c r="A40" s="30" t="s">
        <v>219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</row>
    <row r="41" spans="1:11" s="29" customFormat="1" ht="20.100000000000001" customHeight="1" x14ac:dyDescent="0.25">
      <c r="A41" s="69" t="s">
        <v>333</v>
      </c>
      <c r="B41" s="23"/>
      <c r="C41" s="23"/>
      <c r="D41" s="23"/>
      <c r="E41" s="23"/>
      <c r="F41" s="23"/>
      <c r="G41" s="23"/>
      <c r="H41" s="23"/>
      <c r="I41" s="23"/>
    </row>
    <row r="42" spans="1:11" s="29" customFormat="1" ht="15.75" customHeight="1" x14ac:dyDescent="0.25">
      <c r="A42" s="72" t="s">
        <v>334</v>
      </c>
      <c r="B42" s="23"/>
      <c r="C42" s="23"/>
      <c r="D42" s="23"/>
      <c r="E42" s="23"/>
      <c r="F42" s="23"/>
      <c r="G42" s="23"/>
      <c r="H42" s="23"/>
      <c r="I42" s="23"/>
    </row>
    <row r="43" spans="1:11" s="29" customFormat="1" ht="20.100000000000001" customHeight="1" x14ac:dyDescent="0.25">
      <c r="A43" s="69" t="s">
        <v>220</v>
      </c>
      <c r="B43" s="31"/>
      <c r="C43" s="31"/>
      <c r="D43" s="31"/>
      <c r="E43" s="31"/>
      <c r="F43" s="31"/>
      <c r="G43" s="31"/>
      <c r="H43" s="31"/>
      <c r="I43" s="31"/>
    </row>
    <row r="44" spans="1:11" s="29" customFormat="1" ht="15.75" customHeight="1" x14ac:dyDescent="0.25">
      <c r="A44" s="72" t="s">
        <v>221</v>
      </c>
      <c r="B44" s="23"/>
      <c r="C44" s="23"/>
      <c r="D44" s="23"/>
      <c r="E44" s="23"/>
      <c r="F44" s="23"/>
      <c r="G44" s="23"/>
      <c r="H44" s="23"/>
      <c r="I44" s="23"/>
    </row>
    <row r="45" spans="1:11" ht="15.75" customHeight="1" x14ac:dyDescent="0.25">
      <c r="A45" s="68" t="s">
        <v>140</v>
      </c>
    </row>
  </sheetData>
  <sheetProtection algorithmName="SHA-512" hashValue="4yK8Pe6s3jE2IYtImquXze4jjAxY087hIu8pH+RpfgW7f5SB4M3fbTQ5GY7YAq2ICTIHgcWZyCEWslsBTdtgmA==" saltValue="dOzBwXFjYxlOdQZZYJs7rA==" spinCount="100000" sheet="1" objects="1" scenarios="1"/>
  <hyperlinks>
    <hyperlink ref="A45" location="'Table of Contents'!A1" display="Click here to return to the Table of Contents" xr:uid="{D6C2AB41-F2A8-4104-98D9-4C04604A33F6}"/>
  </hyperlinks>
  <printOptions horizontalCentered="1"/>
  <pageMargins left="0.4" right="0.4" top="0.3" bottom="0.1" header="0.3" footer="0"/>
  <pageSetup scale="71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31BB8-1BE6-4B3B-9EAB-3166D4D59BD2}">
  <sheetPr codeName="Sheet9">
    <pageSetUpPr fitToPage="1"/>
  </sheetPr>
  <dimension ref="A1:K38"/>
  <sheetViews>
    <sheetView zoomScaleNormal="100" workbookViewId="0">
      <selection activeCell="O1" sqref="O1"/>
    </sheetView>
  </sheetViews>
  <sheetFormatPr defaultRowHeight="12.75" x14ac:dyDescent="0.2"/>
  <cols>
    <col min="1" max="1" width="32.7109375" style="32" customWidth="1"/>
    <col min="2" max="11" width="10.7109375" style="32" customWidth="1"/>
    <col min="12" max="16384" width="9.140625" style="32"/>
  </cols>
  <sheetData>
    <row r="1" spans="1:11" ht="35.1" customHeight="1" x14ac:dyDescent="0.2">
      <c r="A1" s="344" t="s">
        <v>335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s="18" customFormat="1" ht="38.1" customHeight="1" thickBot="1" x14ac:dyDescent="0.35">
      <c r="A2" s="213" t="s">
        <v>336</v>
      </c>
      <c r="B2" s="16" t="s">
        <v>143</v>
      </c>
      <c r="C2" s="16" t="s">
        <v>144</v>
      </c>
      <c r="D2" s="16" t="s">
        <v>145</v>
      </c>
      <c r="E2" s="16" t="s">
        <v>146</v>
      </c>
      <c r="F2" s="235" t="s">
        <v>147</v>
      </c>
      <c r="G2" s="17" t="s">
        <v>148</v>
      </c>
      <c r="H2" s="17" t="s">
        <v>149</v>
      </c>
      <c r="I2" s="17" t="s">
        <v>150</v>
      </c>
      <c r="J2" s="17" t="s">
        <v>151</v>
      </c>
      <c r="K2" s="17" t="s">
        <v>152</v>
      </c>
    </row>
    <row r="3" spans="1:11" s="23" customFormat="1" ht="15.75" customHeight="1" x14ac:dyDescent="0.25">
      <c r="A3" s="214" t="s">
        <v>239</v>
      </c>
      <c r="B3" s="44">
        <v>198240</v>
      </c>
      <c r="C3" s="44">
        <v>218950</v>
      </c>
      <c r="D3" s="44">
        <v>232514</v>
      </c>
      <c r="E3" s="44">
        <v>237621</v>
      </c>
      <c r="F3" s="236">
        <v>177266</v>
      </c>
      <c r="G3" s="45">
        <v>505</v>
      </c>
      <c r="H3" s="45">
        <v>554.5</v>
      </c>
      <c r="I3" s="45">
        <v>586.1</v>
      </c>
      <c r="J3" s="45">
        <v>597.6</v>
      </c>
      <c r="K3" s="45">
        <v>445.6</v>
      </c>
    </row>
    <row r="4" spans="1:11" s="23" customFormat="1" ht="15.75" customHeight="1" x14ac:dyDescent="0.25">
      <c r="A4" s="215" t="s">
        <v>337</v>
      </c>
      <c r="B4" s="221">
        <v>584</v>
      </c>
      <c r="C4" s="221">
        <v>675</v>
      </c>
      <c r="D4" s="221">
        <v>658</v>
      </c>
      <c r="E4" s="221">
        <v>642</v>
      </c>
      <c r="F4" s="237">
        <v>372</v>
      </c>
      <c r="G4" s="48">
        <v>310.2</v>
      </c>
      <c r="H4" s="48">
        <v>346.5</v>
      </c>
      <c r="I4" s="48">
        <v>327.3</v>
      </c>
      <c r="J4" s="48">
        <v>316.5</v>
      </c>
      <c r="K4" s="48">
        <v>182</v>
      </c>
    </row>
    <row r="5" spans="1:11" s="23" customFormat="1" ht="15.75" customHeight="1" x14ac:dyDescent="0.25">
      <c r="A5" s="216" t="s">
        <v>338</v>
      </c>
      <c r="B5" s="221">
        <v>8016</v>
      </c>
      <c r="C5" s="221">
        <v>9354</v>
      </c>
      <c r="D5" s="221">
        <v>9783</v>
      </c>
      <c r="E5" s="221">
        <v>9628</v>
      </c>
      <c r="F5" s="237">
        <v>4746</v>
      </c>
      <c r="G5" s="48">
        <v>137.6</v>
      </c>
      <c r="H5" s="48">
        <v>156.6</v>
      </c>
      <c r="I5" s="48">
        <v>160.4</v>
      </c>
      <c r="J5" s="48">
        <v>155.5</v>
      </c>
      <c r="K5" s="48">
        <v>75.7</v>
      </c>
    </row>
    <row r="6" spans="1:11" s="23" customFormat="1" ht="15.75" customHeight="1" x14ac:dyDescent="0.25">
      <c r="A6" s="216" t="s">
        <v>339</v>
      </c>
      <c r="B6" s="221">
        <v>20121</v>
      </c>
      <c r="C6" s="221">
        <v>22798</v>
      </c>
      <c r="D6" s="221">
        <v>23513</v>
      </c>
      <c r="E6" s="221">
        <v>22551</v>
      </c>
      <c r="F6" s="237">
        <v>14780</v>
      </c>
      <c r="G6" s="48">
        <v>859</v>
      </c>
      <c r="H6" s="48">
        <v>967.1</v>
      </c>
      <c r="I6" s="48">
        <v>994.6</v>
      </c>
      <c r="J6" s="48">
        <v>951.2</v>
      </c>
      <c r="K6" s="48">
        <v>622.79999999999995</v>
      </c>
    </row>
    <row r="7" spans="1:11" s="23" customFormat="1" ht="15.75" customHeight="1" x14ac:dyDescent="0.25">
      <c r="A7" s="216" t="s">
        <v>340</v>
      </c>
      <c r="B7" s="221">
        <v>49910</v>
      </c>
      <c r="C7" s="221">
        <v>55636</v>
      </c>
      <c r="D7" s="221">
        <v>57679</v>
      </c>
      <c r="E7" s="221">
        <v>54905</v>
      </c>
      <c r="F7" s="237">
        <v>28902</v>
      </c>
      <c r="G7" s="48">
        <v>330.4</v>
      </c>
      <c r="H7" s="48">
        <v>364.7</v>
      </c>
      <c r="I7" s="48">
        <v>375</v>
      </c>
      <c r="J7" s="48">
        <v>355.5</v>
      </c>
      <c r="K7" s="48">
        <v>186.6</v>
      </c>
    </row>
    <row r="8" spans="1:11" s="23" customFormat="1" ht="15.75" customHeight="1" x14ac:dyDescent="0.25">
      <c r="A8" s="216" t="s">
        <v>341</v>
      </c>
      <c r="B8" s="221">
        <v>30280</v>
      </c>
      <c r="C8" s="221">
        <v>33720</v>
      </c>
      <c r="D8" s="221">
        <v>34651</v>
      </c>
      <c r="E8" s="221">
        <v>33007</v>
      </c>
      <c r="F8" s="237">
        <v>19305</v>
      </c>
      <c r="G8" s="48">
        <v>202.9</v>
      </c>
      <c r="H8" s="48">
        <v>227.3</v>
      </c>
      <c r="I8" s="48">
        <v>235</v>
      </c>
      <c r="J8" s="48">
        <v>225</v>
      </c>
      <c r="K8" s="48">
        <v>132.5</v>
      </c>
    </row>
    <row r="9" spans="1:11" s="23" customFormat="1" ht="15.75" customHeight="1" thickBot="1" x14ac:dyDescent="0.3">
      <c r="A9" s="216" t="s">
        <v>342</v>
      </c>
      <c r="B9" s="221">
        <v>89329</v>
      </c>
      <c r="C9" s="221">
        <v>96767</v>
      </c>
      <c r="D9" s="221">
        <v>106230</v>
      </c>
      <c r="E9" s="221">
        <v>116888</v>
      </c>
      <c r="F9" s="237">
        <v>109161</v>
      </c>
      <c r="G9" s="60" t="s">
        <v>305</v>
      </c>
      <c r="H9" s="60" t="s">
        <v>305</v>
      </c>
      <c r="I9" s="60" t="s">
        <v>305</v>
      </c>
      <c r="J9" s="60" t="s">
        <v>305</v>
      </c>
      <c r="K9" s="60" t="s">
        <v>305</v>
      </c>
    </row>
    <row r="10" spans="1:11" s="23" customFormat="1" ht="15.75" customHeight="1" x14ac:dyDescent="0.25">
      <c r="A10" s="217" t="s">
        <v>306</v>
      </c>
      <c r="B10" s="52">
        <v>123947</v>
      </c>
      <c r="C10" s="52">
        <v>135166</v>
      </c>
      <c r="D10" s="52">
        <v>142607</v>
      </c>
      <c r="E10" s="52">
        <v>144054</v>
      </c>
      <c r="F10" s="238">
        <v>108487</v>
      </c>
      <c r="G10" s="53">
        <v>628.29999999999995</v>
      </c>
      <c r="H10" s="53">
        <v>681.1</v>
      </c>
      <c r="I10" s="53">
        <v>715</v>
      </c>
      <c r="J10" s="53">
        <v>720.6</v>
      </c>
      <c r="K10" s="53">
        <v>542.1</v>
      </c>
    </row>
    <row r="11" spans="1:11" s="23" customFormat="1" ht="15.75" customHeight="1" x14ac:dyDescent="0.25">
      <c r="A11" s="215" t="s">
        <v>343</v>
      </c>
      <c r="B11" s="221">
        <v>396</v>
      </c>
      <c r="C11" s="221">
        <v>462</v>
      </c>
      <c r="D11" s="221">
        <v>435</v>
      </c>
      <c r="E11" s="221">
        <v>428</v>
      </c>
      <c r="F11" s="237">
        <v>219</v>
      </c>
      <c r="G11" s="48">
        <v>414.1</v>
      </c>
      <c r="H11" s="48">
        <v>464.4</v>
      </c>
      <c r="I11" s="48">
        <v>421.3</v>
      </c>
      <c r="J11" s="48">
        <v>410.3</v>
      </c>
      <c r="K11" s="48">
        <v>208.5</v>
      </c>
    </row>
    <row r="12" spans="1:11" s="23" customFormat="1" ht="15.75" customHeight="1" x14ac:dyDescent="0.25">
      <c r="A12" s="216" t="s">
        <v>344</v>
      </c>
      <c r="B12" s="221">
        <v>5110</v>
      </c>
      <c r="C12" s="221">
        <v>5714</v>
      </c>
      <c r="D12" s="221">
        <v>5805</v>
      </c>
      <c r="E12" s="221">
        <v>5449</v>
      </c>
      <c r="F12" s="237">
        <v>2421</v>
      </c>
      <c r="G12" s="48">
        <v>167.1</v>
      </c>
      <c r="H12" s="48">
        <v>182.1</v>
      </c>
      <c r="I12" s="48">
        <v>181</v>
      </c>
      <c r="J12" s="48">
        <v>167.3</v>
      </c>
      <c r="K12" s="48">
        <v>73.400000000000006</v>
      </c>
    </row>
    <row r="13" spans="1:11" s="23" customFormat="1" ht="15.75" customHeight="1" x14ac:dyDescent="0.25">
      <c r="A13" s="216" t="s">
        <v>345</v>
      </c>
      <c r="B13" s="221">
        <v>11614</v>
      </c>
      <c r="C13" s="221">
        <v>13056</v>
      </c>
      <c r="D13" s="221">
        <v>13278</v>
      </c>
      <c r="E13" s="221">
        <v>12282</v>
      </c>
      <c r="F13" s="237">
        <v>7941</v>
      </c>
      <c r="G13" s="48">
        <v>996</v>
      </c>
      <c r="H13" s="48">
        <v>1114.5999999999999</v>
      </c>
      <c r="I13" s="48">
        <v>1132.2</v>
      </c>
      <c r="J13" s="48">
        <v>1044.9000000000001</v>
      </c>
      <c r="K13" s="48">
        <v>674.9</v>
      </c>
    </row>
    <row r="14" spans="1:11" s="23" customFormat="1" ht="15.75" customHeight="1" x14ac:dyDescent="0.25">
      <c r="A14" s="216" t="s">
        <v>346</v>
      </c>
      <c r="B14" s="221">
        <v>33254</v>
      </c>
      <c r="C14" s="221">
        <v>36882</v>
      </c>
      <c r="D14" s="221">
        <v>37996</v>
      </c>
      <c r="E14" s="221">
        <v>35296</v>
      </c>
      <c r="F14" s="237">
        <v>17915</v>
      </c>
      <c r="G14" s="48">
        <v>444.7</v>
      </c>
      <c r="H14" s="48">
        <v>488.4</v>
      </c>
      <c r="I14" s="48">
        <v>498.9</v>
      </c>
      <c r="J14" s="48">
        <v>461.5</v>
      </c>
      <c r="K14" s="48">
        <v>233.4</v>
      </c>
    </row>
    <row r="15" spans="1:11" s="23" customFormat="1" ht="15.75" customHeight="1" x14ac:dyDescent="0.25">
      <c r="A15" s="216" t="s">
        <v>347</v>
      </c>
      <c r="B15" s="221">
        <v>16751</v>
      </c>
      <c r="C15" s="221">
        <v>18352</v>
      </c>
      <c r="D15" s="221">
        <v>18771</v>
      </c>
      <c r="E15" s="221">
        <v>17308</v>
      </c>
      <c r="F15" s="237">
        <v>10060</v>
      </c>
      <c r="G15" s="48">
        <v>223.6</v>
      </c>
      <c r="H15" s="48">
        <v>246.6</v>
      </c>
      <c r="I15" s="48">
        <v>253.7</v>
      </c>
      <c r="J15" s="48">
        <v>235.1</v>
      </c>
      <c r="K15" s="48">
        <v>137.5</v>
      </c>
    </row>
    <row r="16" spans="1:11" s="23" customFormat="1" ht="15.75" customHeight="1" thickBot="1" x14ac:dyDescent="0.3">
      <c r="A16" s="216" t="s">
        <v>348</v>
      </c>
      <c r="B16" s="221">
        <v>56822</v>
      </c>
      <c r="C16" s="221">
        <v>60700</v>
      </c>
      <c r="D16" s="221">
        <v>66322</v>
      </c>
      <c r="E16" s="221">
        <v>73291</v>
      </c>
      <c r="F16" s="237">
        <v>69931</v>
      </c>
      <c r="G16" s="60" t="s">
        <v>305</v>
      </c>
      <c r="H16" s="60" t="s">
        <v>305</v>
      </c>
      <c r="I16" s="60" t="s">
        <v>305</v>
      </c>
      <c r="J16" s="60" t="s">
        <v>305</v>
      </c>
      <c r="K16" s="60" t="s">
        <v>305</v>
      </c>
    </row>
    <row r="17" spans="1:11" s="23" customFormat="1" ht="15.75" customHeight="1" x14ac:dyDescent="0.25">
      <c r="A17" s="217" t="s">
        <v>315</v>
      </c>
      <c r="B17" s="52">
        <v>73679</v>
      </c>
      <c r="C17" s="52">
        <v>83305</v>
      </c>
      <c r="D17" s="52">
        <v>89299</v>
      </c>
      <c r="E17" s="52">
        <v>93027</v>
      </c>
      <c r="F17" s="238">
        <v>68239</v>
      </c>
      <c r="G17" s="53">
        <v>377.3</v>
      </c>
      <c r="H17" s="53">
        <v>424.1</v>
      </c>
      <c r="I17" s="53">
        <v>452.7</v>
      </c>
      <c r="J17" s="53">
        <v>470.6</v>
      </c>
      <c r="K17" s="53">
        <v>345.2</v>
      </c>
    </row>
    <row r="18" spans="1:11" s="23" customFormat="1" ht="15.75" customHeight="1" x14ac:dyDescent="0.25">
      <c r="A18" s="215" t="s">
        <v>349</v>
      </c>
      <c r="B18" s="221">
        <v>188</v>
      </c>
      <c r="C18" s="221">
        <v>212</v>
      </c>
      <c r="D18" s="221">
        <v>219</v>
      </c>
      <c r="E18" s="221">
        <v>213</v>
      </c>
      <c r="F18" s="237">
        <v>153</v>
      </c>
      <c r="G18" s="48">
        <v>202.9</v>
      </c>
      <c r="H18" s="48">
        <v>222.5</v>
      </c>
      <c r="I18" s="48">
        <v>224</v>
      </c>
      <c r="J18" s="48">
        <v>216.1</v>
      </c>
      <c r="K18" s="48">
        <v>154</v>
      </c>
    </row>
    <row r="19" spans="1:11" s="23" customFormat="1" ht="15.75" customHeight="1" x14ac:dyDescent="0.25">
      <c r="A19" s="216" t="s">
        <v>350</v>
      </c>
      <c r="B19" s="221">
        <v>2895</v>
      </c>
      <c r="C19" s="221">
        <v>3622</v>
      </c>
      <c r="D19" s="221">
        <v>3963</v>
      </c>
      <c r="E19" s="221">
        <v>4169</v>
      </c>
      <c r="F19" s="237">
        <v>2319</v>
      </c>
      <c r="G19" s="48">
        <v>104.6</v>
      </c>
      <c r="H19" s="48">
        <v>127.7</v>
      </c>
      <c r="I19" s="48">
        <v>136.9</v>
      </c>
      <c r="J19" s="48">
        <v>142</v>
      </c>
      <c r="K19" s="48">
        <v>78</v>
      </c>
    </row>
    <row r="20" spans="1:11" s="23" customFormat="1" ht="15.75" customHeight="1" x14ac:dyDescent="0.25">
      <c r="A20" s="216" t="s">
        <v>351</v>
      </c>
      <c r="B20" s="221">
        <v>8475</v>
      </c>
      <c r="C20" s="221">
        <v>9725</v>
      </c>
      <c r="D20" s="221">
        <v>10212</v>
      </c>
      <c r="E20" s="221">
        <v>10252</v>
      </c>
      <c r="F20" s="237">
        <v>6830</v>
      </c>
      <c r="G20" s="48">
        <v>720.5</v>
      </c>
      <c r="H20" s="48">
        <v>820.1</v>
      </c>
      <c r="I20" s="48">
        <v>857.1</v>
      </c>
      <c r="J20" s="48">
        <v>857.7</v>
      </c>
      <c r="K20" s="48">
        <v>570.9</v>
      </c>
    </row>
    <row r="21" spans="1:11" s="23" customFormat="1" ht="15.75" customHeight="1" x14ac:dyDescent="0.25">
      <c r="A21" s="216" t="s">
        <v>352</v>
      </c>
      <c r="B21" s="221">
        <v>16615</v>
      </c>
      <c r="C21" s="221">
        <v>18697</v>
      </c>
      <c r="D21" s="221">
        <v>19635</v>
      </c>
      <c r="E21" s="221">
        <v>19546</v>
      </c>
      <c r="F21" s="237">
        <v>10946</v>
      </c>
      <c r="G21" s="48">
        <v>217.8</v>
      </c>
      <c r="H21" s="48">
        <v>242.7</v>
      </c>
      <c r="I21" s="48">
        <v>252.9</v>
      </c>
      <c r="J21" s="48">
        <v>250.7</v>
      </c>
      <c r="K21" s="48">
        <v>140.1</v>
      </c>
    </row>
    <row r="22" spans="1:11" s="23" customFormat="1" ht="15.75" customHeight="1" x14ac:dyDescent="0.25">
      <c r="A22" s="216" t="s">
        <v>353</v>
      </c>
      <c r="B22" s="221">
        <v>13509</v>
      </c>
      <c r="C22" s="221">
        <v>15335</v>
      </c>
      <c r="D22" s="221">
        <v>15840</v>
      </c>
      <c r="E22" s="221">
        <v>15654</v>
      </c>
      <c r="F22" s="237">
        <v>9210</v>
      </c>
      <c r="G22" s="48">
        <v>181.7</v>
      </c>
      <c r="H22" s="48">
        <v>207.5</v>
      </c>
      <c r="I22" s="48">
        <v>215.7</v>
      </c>
      <c r="J22" s="48">
        <v>214.2</v>
      </c>
      <c r="K22" s="48">
        <v>127</v>
      </c>
    </row>
    <row r="23" spans="1:11" s="23" customFormat="1" ht="15.75" customHeight="1" thickBot="1" x14ac:dyDescent="0.3">
      <c r="A23" s="216" t="s">
        <v>354</v>
      </c>
      <c r="B23" s="221">
        <v>31997</v>
      </c>
      <c r="C23" s="221">
        <v>35714</v>
      </c>
      <c r="D23" s="221">
        <v>39430</v>
      </c>
      <c r="E23" s="221">
        <v>43193</v>
      </c>
      <c r="F23" s="237">
        <v>38781</v>
      </c>
      <c r="G23" s="60" t="s">
        <v>305</v>
      </c>
      <c r="H23" s="60" t="s">
        <v>305</v>
      </c>
      <c r="I23" s="60" t="s">
        <v>305</v>
      </c>
      <c r="J23" s="60" t="s">
        <v>305</v>
      </c>
      <c r="K23" s="60" t="s">
        <v>305</v>
      </c>
    </row>
    <row r="24" spans="1:11" s="23" customFormat="1" ht="15.75" customHeight="1" x14ac:dyDescent="0.25">
      <c r="A24" s="217" t="s">
        <v>324</v>
      </c>
      <c r="B24" s="52">
        <v>614</v>
      </c>
      <c r="C24" s="52">
        <v>479</v>
      </c>
      <c r="D24" s="52">
        <v>608</v>
      </c>
      <c r="E24" s="52">
        <v>540</v>
      </c>
      <c r="F24" s="238">
        <v>540</v>
      </c>
      <c r="G24" s="61" t="s">
        <v>305</v>
      </c>
      <c r="H24" s="61" t="s">
        <v>305</v>
      </c>
      <c r="I24" s="61" t="s">
        <v>305</v>
      </c>
      <c r="J24" s="61" t="s">
        <v>305</v>
      </c>
      <c r="K24" s="61" t="s">
        <v>305</v>
      </c>
    </row>
    <row r="25" spans="1:11" s="23" customFormat="1" ht="15.75" customHeight="1" x14ac:dyDescent="0.25">
      <c r="A25" s="215" t="s">
        <v>355</v>
      </c>
      <c r="B25" s="221">
        <v>0</v>
      </c>
      <c r="C25" s="221">
        <v>1</v>
      </c>
      <c r="D25" s="221">
        <v>4</v>
      </c>
      <c r="E25" s="221">
        <v>1</v>
      </c>
      <c r="F25" s="237">
        <v>0</v>
      </c>
      <c r="G25" s="62" t="s">
        <v>305</v>
      </c>
      <c r="H25" s="62" t="s">
        <v>305</v>
      </c>
      <c r="I25" s="62" t="s">
        <v>305</v>
      </c>
      <c r="J25" s="62" t="s">
        <v>305</v>
      </c>
      <c r="K25" s="62" t="s">
        <v>305</v>
      </c>
    </row>
    <row r="26" spans="1:11" s="23" customFormat="1" ht="15.75" customHeight="1" x14ac:dyDescent="0.25">
      <c r="A26" s="216" t="s">
        <v>356</v>
      </c>
      <c r="B26" s="221">
        <v>11</v>
      </c>
      <c r="C26" s="221">
        <v>18</v>
      </c>
      <c r="D26" s="221">
        <v>15</v>
      </c>
      <c r="E26" s="221">
        <v>10</v>
      </c>
      <c r="F26" s="237">
        <v>6</v>
      </c>
      <c r="G26" s="62" t="s">
        <v>305</v>
      </c>
      <c r="H26" s="62" t="s">
        <v>305</v>
      </c>
      <c r="I26" s="62" t="s">
        <v>305</v>
      </c>
      <c r="J26" s="62" t="s">
        <v>305</v>
      </c>
      <c r="K26" s="62" t="s">
        <v>305</v>
      </c>
    </row>
    <row r="27" spans="1:11" s="23" customFormat="1" ht="15.75" customHeight="1" x14ac:dyDescent="0.25">
      <c r="A27" s="216" t="s">
        <v>357</v>
      </c>
      <c r="B27" s="221">
        <v>32</v>
      </c>
      <c r="C27" s="221">
        <v>17</v>
      </c>
      <c r="D27" s="221">
        <v>23</v>
      </c>
      <c r="E27" s="221">
        <v>17</v>
      </c>
      <c r="F27" s="237">
        <v>9</v>
      </c>
      <c r="G27" s="62" t="s">
        <v>305</v>
      </c>
      <c r="H27" s="62" t="s">
        <v>305</v>
      </c>
      <c r="I27" s="62" t="s">
        <v>305</v>
      </c>
      <c r="J27" s="62" t="s">
        <v>305</v>
      </c>
      <c r="K27" s="62" t="s">
        <v>305</v>
      </c>
    </row>
    <row r="28" spans="1:11" s="23" customFormat="1" ht="15.75" customHeight="1" x14ac:dyDescent="0.25">
      <c r="A28" s="216" t="s">
        <v>358</v>
      </c>
      <c r="B28" s="221">
        <v>41</v>
      </c>
      <c r="C28" s="221">
        <v>57</v>
      </c>
      <c r="D28" s="221">
        <v>48</v>
      </c>
      <c r="E28" s="221">
        <v>63</v>
      </c>
      <c r="F28" s="237">
        <v>41</v>
      </c>
      <c r="G28" s="62" t="s">
        <v>305</v>
      </c>
      <c r="H28" s="62" t="s">
        <v>305</v>
      </c>
      <c r="I28" s="62" t="s">
        <v>305</v>
      </c>
      <c r="J28" s="62" t="s">
        <v>305</v>
      </c>
      <c r="K28" s="62" t="s">
        <v>305</v>
      </c>
    </row>
    <row r="29" spans="1:11" s="23" customFormat="1" ht="15.75" customHeight="1" x14ac:dyDescent="0.25">
      <c r="A29" s="216" t="s">
        <v>359</v>
      </c>
      <c r="B29" s="221">
        <v>20</v>
      </c>
      <c r="C29" s="221">
        <v>33</v>
      </c>
      <c r="D29" s="221">
        <v>40</v>
      </c>
      <c r="E29" s="221">
        <v>45</v>
      </c>
      <c r="F29" s="237">
        <v>35</v>
      </c>
      <c r="G29" s="62" t="s">
        <v>305</v>
      </c>
      <c r="H29" s="62" t="s">
        <v>305</v>
      </c>
      <c r="I29" s="62" t="s">
        <v>305</v>
      </c>
      <c r="J29" s="62" t="s">
        <v>305</v>
      </c>
      <c r="K29" s="62" t="s">
        <v>305</v>
      </c>
    </row>
    <row r="30" spans="1:11" s="23" customFormat="1" ht="15.75" customHeight="1" x14ac:dyDescent="0.25">
      <c r="A30" s="216" t="s">
        <v>360</v>
      </c>
      <c r="B30" s="221">
        <v>510</v>
      </c>
      <c r="C30" s="221">
        <v>353</v>
      </c>
      <c r="D30" s="221">
        <v>478</v>
      </c>
      <c r="E30" s="221">
        <v>404</v>
      </c>
      <c r="F30" s="237">
        <v>449</v>
      </c>
      <c r="G30" s="63" t="s">
        <v>305</v>
      </c>
      <c r="H30" s="63" t="s">
        <v>305</v>
      </c>
      <c r="I30" s="63" t="s">
        <v>305</v>
      </c>
      <c r="J30" s="63" t="s">
        <v>305</v>
      </c>
      <c r="K30" s="63" t="s">
        <v>305</v>
      </c>
    </row>
    <row r="31" spans="1:11" s="29" customFormat="1" ht="24.95" customHeight="1" x14ac:dyDescent="0.25">
      <c r="A31" s="64" t="s">
        <v>361</v>
      </c>
      <c r="B31" s="65"/>
      <c r="C31" s="65"/>
      <c r="D31" s="65"/>
      <c r="E31" s="65"/>
      <c r="F31" s="65"/>
      <c r="G31" s="66"/>
      <c r="H31" s="66"/>
      <c r="I31" s="66"/>
      <c r="J31" s="66"/>
      <c r="K31" s="66"/>
    </row>
    <row r="32" spans="1:11" s="29" customFormat="1" ht="18" customHeight="1" x14ac:dyDescent="0.25">
      <c r="A32" s="64" t="s">
        <v>288</v>
      </c>
      <c r="B32" s="65"/>
      <c r="C32" s="65"/>
      <c r="D32" s="65"/>
      <c r="E32" s="65"/>
      <c r="F32" s="65"/>
      <c r="G32" s="66"/>
      <c r="H32" s="66"/>
      <c r="I32" s="66"/>
      <c r="J32" s="66"/>
      <c r="K32" s="66"/>
    </row>
    <row r="33" spans="1:11" s="29" customFormat="1" ht="18" customHeight="1" x14ac:dyDescent="0.25">
      <c r="A33" s="30" t="s">
        <v>219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 s="29" customFormat="1" ht="20.100000000000001" customHeight="1" x14ac:dyDescent="0.25">
      <c r="A34" s="69" t="s">
        <v>333</v>
      </c>
      <c r="B34" s="23"/>
      <c r="C34" s="23"/>
      <c r="D34" s="23"/>
      <c r="E34" s="23"/>
      <c r="F34" s="23"/>
      <c r="G34" s="23"/>
      <c r="H34" s="23"/>
      <c r="I34" s="23"/>
    </row>
    <row r="35" spans="1:11" s="29" customFormat="1" ht="15.75" customHeight="1" x14ac:dyDescent="0.25">
      <c r="A35" s="72" t="s">
        <v>334</v>
      </c>
      <c r="B35" s="23"/>
      <c r="C35" s="23"/>
      <c r="D35" s="23"/>
      <c r="E35" s="23"/>
      <c r="F35" s="23"/>
      <c r="G35" s="23"/>
      <c r="H35" s="23"/>
      <c r="I35" s="23"/>
    </row>
    <row r="36" spans="1:11" s="29" customFormat="1" ht="20.100000000000001" customHeight="1" x14ac:dyDescent="0.25">
      <c r="A36" s="69" t="s">
        <v>220</v>
      </c>
      <c r="B36" s="31"/>
      <c r="C36" s="31"/>
      <c r="D36" s="31"/>
      <c r="E36" s="31"/>
      <c r="F36" s="31"/>
      <c r="G36" s="31"/>
      <c r="H36" s="31"/>
      <c r="I36" s="31"/>
    </row>
    <row r="37" spans="1:11" s="29" customFormat="1" ht="15.75" customHeight="1" x14ac:dyDescent="0.25">
      <c r="A37" s="72" t="s">
        <v>221</v>
      </c>
      <c r="B37" s="23"/>
      <c r="C37" s="23"/>
      <c r="D37" s="23"/>
      <c r="E37" s="23"/>
      <c r="F37" s="23"/>
      <c r="G37" s="23"/>
      <c r="H37" s="23"/>
      <c r="I37" s="23"/>
    </row>
    <row r="38" spans="1:11" ht="15.75" x14ac:dyDescent="0.25">
      <c r="A38" s="68" t="s">
        <v>140</v>
      </c>
    </row>
  </sheetData>
  <sheetProtection algorithmName="SHA-512" hashValue="wM63tiFGaMJaBrtbrRLp2d+kO83jjlR5THCeqv6HdM0NAF/R5D507gdn+5ihGe+UuUonM3vcso5rcKRQl0YhMA==" saltValue="wwSYgo/1P9t+tQ/v1QAfog==" spinCount="100000" sheet="1" objects="1" scenarios="1"/>
  <hyperlinks>
    <hyperlink ref="A38" location="'Table of Contents'!A1" display="Click here to return to the Table of Contents" xr:uid="{F797449F-7519-44FC-A6F3-BCEC32DFC975}"/>
  </hyperlinks>
  <printOptions horizontalCentered="1"/>
  <pageMargins left="0.4" right="0.4" top="0.3" bottom="0.1" header="0.3" footer="0"/>
  <pageSetup scale="70"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3E18CAC0E743194EA29E89F4611861B3" ma:contentTypeVersion="4" ma:contentTypeDescription="Create a new document." ma:contentTypeScope="" ma:versionID="322f02379ad10f210e08a64c252df73d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f565ecd89d5927accf21e815673962b2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2d280d04f435e8ad65f64297220d7 xmlns="a48324c4-7d20-48d3-8188-32763737222b">
      <Terms xmlns="http://schemas.microsoft.com/office/infopath/2007/PartnerControls"/>
    </off2d280d04f435e8ad65f64297220d7>
    <PublishingExpirationDate xmlns="http://schemas.microsoft.com/sharepoint/v3" xsi:nil="true"/>
    <TaxCatchAll xmlns="a48324c4-7d20-48d3-8188-32763737222b">
      <Value>97</Value>
    </TaxCatchAll>
    <PublishingStartDate xmlns="http://schemas.microsoft.com/sharepoint/v3" xsi:nil="true"/>
    <kcdf3820fa7642e8be4bb4902ce9671f xmlns="a48324c4-7d20-48d3-8188-32763737222b">
      <Terms xmlns="http://schemas.microsoft.com/office/infopath/2007/PartnerControls"/>
    </kcdf3820fa7642e8be4bb4902ce9671f>
    <bb1a85d7c91c4659b60f056ef7672151 xmlns="a48324c4-7d20-48d3-8188-32763737222b">
      <Terms xmlns="http://schemas.microsoft.com/office/infopath/2007/PartnerControls"/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 (United States)</TermName>
          <TermId xmlns="http://schemas.microsoft.com/office/infopath/2007/PartnerControls">25e340a5-d50c-48d7-adc0-a905fb7bff5c</TermId>
        </TermInfo>
      </Terms>
    </e703b7d8b6284097bcc8d89d108ab72a>
  </documentManagement>
</p:properties>
</file>

<file path=customXml/itemProps1.xml><?xml version="1.0" encoding="utf-8"?>
<ds:datastoreItem xmlns:ds="http://schemas.openxmlformats.org/officeDocument/2006/customXml" ds:itemID="{FC20D7A0-BE00-498C-9B8F-CCACFEEFF3B0}"/>
</file>

<file path=customXml/itemProps2.xml><?xml version="1.0" encoding="utf-8"?>
<ds:datastoreItem xmlns:ds="http://schemas.openxmlformats.org/officeDocument/2006/customXml" ds:itemID="{6B94D1DD-859E-4F36-832A-D8127141D021}"/>
</file>

<file path=customXml/itemProps3.xml><?xml version="1.0" encoding="utf-8"?>
<ds:datastoreItem xmlns:ds="http://schemas.openxmlformats.org/officeDocument/2006/customXml" ds:itemID="{3B07D57F-29EC-4871-B7D9-06B0451117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65</vt:i4>
      </vt:variant>
      <vt:variant>
        <vt:lpstr>Named Ranges</vt:lpstr>
      </vt:variant>
      <vt:variant>
        <vt:i4>75</vt:i4>
      </vt:variant>
    </vt:vector>
  </HeadingPairs>
  <TitlesOfParts>
    <vt:vector size="140" baseType="lpstr">
      <vt:lpstr>Table of Contents</vt:lpstr>
      <vt:lpstr>Table All-1</vt:lpstr>
      <vt:lpstr>Table CT-1</vt:lpstr>
      <vt:lpstr>Table CT-2</vt:lpstr>
      <vt:lpstr>Table CT-3</vt:lpstr>
      <vt:lpstr>Table CT-4</vt:lpstr>
      <vt:lpstr>Table CT-5</vt:lpstr>
      <vt:lpstr>Table CT-6</vt:lpstr>
      <vt:lpstr>Table CT-7</vt:lpstr>
      <vt:lpstr>Table CT-8</vt:lpstr>
      <vt:lpstr>Table CT-9</vt:lpstr>
      <vt:lpstr>Table CT-10</vt:lpstr>
      <vt:lpstr>Table CT-11</vt:lpstr>
      <vt:lpstr>Table CTPrev-1</vt:lpstr>
      <vt:lpstr>Table CTPrev-2</vt:lpstr>
      <vt:lpstr>Table CTPrev-3</vt:lpstr>
      <vt:lpstr>Table CTPrev-4</vt:lpstr>
      <vt:lpstr>Table GC-1</vt:lpstr>
      <vt:lpstr>Table GC-2</vt:lpstr>
      <vt:lpstr>Table GC-3</vt:lpstr>
      <vt:lpstr>Table GC-4</vt:lpstr>
      <vt:lpstr>Table GC-5</vt:lpstr>
      <vt:lpstr>Table GC-6</vt:lpstr>
      <vt:lpstr>Table GC-7</vt:lpstr>
      <vt:lpstr>Table GC-8</vt:lpstr>
      <vt:lpstr>Table GC-9</vt:lpstr>
      <vt:lpstr>Table GC-10</vt:lpstr>
      <vt:lpstr>Table GC-11</vt:lpstr>
      <vt:lpstr>Table GCPrev-1</vt:lpstr>
      <vt:lpstr>Table GCPrev-2</vt:lpstr>
      <vt:lpstr>Table GCPrev-3</vt:lpstr>
      <vt:lpstr>Table GISP-1</vt:lpstr>
      <vt:lpstr>Table PS-1</vt:lpstr>
      <vt:lpstr>Table PS-2</vt:lpstr>
      <vt:lpstr>Table PS-3</vt:lpstr>
      <vt:lpstr>Table PS-4</vt:lpstr>
      <vt:lpstr>Table PS-5</vt:lpstr>
      <vt:lpstr>Table PS-6</vt:lpstr>
      <vt:lpstr>Table PS-7</vt:lpstr>
      <vt:lpstr>Table PS-8</vt:lpstr>
      <vt:lpstr>Table EnPnS-1</vt:lpstr>
      <vt:lpstr>Table EnPnS-2</vt:lpstr>
      <vt:lpstr>Table EnPnS-3</vt:lpstr>
      <vt:lpstr>Table EnPnS-4</vt:lpstr>
      <vt:lpstr>Table EnPnS-5</vt:lpstr>
      <vt:lpstr>Table EnPnS-6</vt:lpstr>
      <vt:lpstr>Table EnPnS-7</vt:lpstr>
      <vt:lpstr>Table EnPnS-8</vt:lpstr>
      <vt:lpstr>Table TES-1</vt:lpstr>
      <vt:lpstr>Table TES-2</vt:lpstr>
      <vt:lpstr>Table TES-3</vt:lpstr>
      <vt:lpstr>Table TES-4</vt:lpstr>
      <vt:lpstr>Table TES-5</vt:lpstr>
      <vt:lpstr>Table TES-6</vt:lpstr>
      <vt:lpstr>Table TES-7</vt:lpstr>
      <vt:lpstr>Table TES-8</vt:lpstr>
      <vt:lpstr>Table UDLS-1</vt:lpstr>
      <vt:lpstr>Table UDLS-2</vt:lpstr>
      <vt:lpstr>Table UDLS-3</vt:lpstr>
      <vt:lpstr>Table UDLS-4</vt:lpstr>
      <vt:lpstr>Table UDLS-5</vt:lpstr>
      <vt:lpstr>Table CS-1</vt:lpstr>
      <vt:lpstr>Table CS-2</vt:lpstr>
      <vt:lpstr>Table CS-3</vt:lpstr>
      <vt:lpstr>Table CHN-1</vt:lpstr>
      <vt:lpstr>'Table UDLS-5'!Fem1544Rank</vt:lpstr>
      <vt:lpstr>'Table UDLS-3'!FemRateRank</vt:lpstr>
      <vt:lpstr>'Table UDLS-4'!MalRateRank</vt:lpstr>
      <vt:lpstr>'Table All-1'!Print_Area</vt:lpstr>
      <vt:lpstr>'Table CHN-1'!Print_Area</vt:lpstr>
      <vt:lpstr>'Table CS-1'!Print_Area</vt:lpstr>
      <vt:lpstr>'Table CS-2'!Print_Area</vt:lpstr>
      <vt:lpstr>'Table CS-3'!Print_Area</vt:lpstr>
      <vt:lpstr>'Table CT-1'!Print_Area</vt:lpstr>
      <vt:lpstr>'Table CT-10'!Print_Area</vt:lpstr>
      <vt:lpstr>'Table CT-11'!Print_Area</vt:lpstr>
      <vt:lpstr>'Table CT-2'!Print_Area</vt:lpstr>
      <vt:lpstr>'Table CT-3'!Print_Area</vt:lpstr>
      <vt:lpstr>'Table CT-4'!Print_Area</vt:lpstr>
      <vt:lpstr>'Table CT-5'!Print_Area</vt:lpstr>
      <vt:lpstr>'Table CT-6'!Print_Area</vt:lpstr>
      <vt:lpstr>'Table CT-7'!Print_Area</vt:lpstr>
      <vt:lpstr>'Table CT-8'!Print_Area</vt:lpstr>
      <vt:lpstr>'Table CT-9'!Print_Area</vt:lpstr>
      <vt:lpstr>'Table CTPrev-1'!Print_Area</vt:lpstr>
      <vt:lpstr>'Table CTPrev-2'!Print_Area</vt:lpstr>
      <vt:lpstr>'Table CTPrev-3'!Print_Area</vt:lpstr>
      <vt:lpstr>'Table CTPrev-4'!Print_Area</vt:lpstr>
      <vt:lpstr>'Table EnPnS-1'!Print_Area</vt:lpstr>
      <vt:lpstr>'Table EnPnS-2'!Print_Area</vt:lpstr>
      <vt:lpstr>'Table EnPnS-3'!Print_Area</vt:lpstr>
      <vt:lpstr>'Table EnPnS-4'!Print_Area</vt:lpstr>
      <vt:lpstr>'Table EnPnS-5'!Print_Area</vt:lpstr>
      <vt:lpstr>'Table EnPnS-6'!Print_Area</vt:lpstr>
      <vt:lpstr>'Table EnPnS-7'!Print_Area</vt:lpstr>
      <vt:lpstr>'Table EnPnS-8'!Print_Area</vt:lpstr>
      <vt:lpstr>'Table GC-1'!Print_Area</vt:lpstr>
      <vt:lpstr>'Table GC-10'!Print_Area</vt:lpstr>
      <vt:lpstr>'Table GC-11'!Print_Area</vt:lpstr>
      <vt:lpstr>'Table GC-2'!Print_Area</vt:lpstr>
      <vt:lpstr>'Table GC-3'!Print_Area</vt:lpstr>
      <vt:lpstr>'Table GC-4'!Print_Area</vt:lpstr>
      <vt:lpstr>'Table GC-5'!Print_Area</vt:lpstr>
      <vt:lpstr>'Table GC-6'!Print_Area</vt:lpstr>
      <vt:lpstr>'Table GC-7'!Print_Area</vt:lpstr>
      <vt:lpstr>'Table GC-8'!Print_Area</vt:lpstr>
      <vt:lpstr>'Table GC-9'!Print_Area</vt:lpstr>
      <vt:lpstr>'Table GCPrev-1'!Print_Area</vt:lpstr>
      <vt:lpstr>'Table GCPrev-2'!Print_Area</vt:lpstr>
      <vt:lpstr>'Table GCPrev-3'!Print_Area</vt:lpstr>
      <vt:lpstr>'Table GISP-1'!Print_Area</vt:lpstr>
      <vt:lpstr>'Table PS-1'!Print_Area</vt:lpstr>
      <vt:lpstr>'Table PS-2'!Print_Area</vt:lpstr>
      <vt:lpstr>'Table PS-3'!Print_Area</vt:lpstr>
      <vt:lpstr>'Table PS-4'!Print_Area</vt:lpstr>
      <vt:lpstr>'Table PS-5'!Print_Area</vt:lpstr>
      <vt:lpstr>'Table PS-6'!Print_Area</vt:lpstr>
      <vt:lpstr>'Table PS-7'!Print_Area</vt:lpstr>
      <vt:lpstr>'Table PS-8'!Print_Area</vt:lpstr>
      <vt:lpstr>'Table TES-1'!Print_Area</vt:lpstr>
      <vt:lpstr>'Table TES-2'!Print_Area</vt:lpstr>
      <vt:lpstr>'Table TES-3'!Print_Area</vt:lpstr>
      <vt:lpstr>'Table TES-4'!Print_Area</vt:lpstr>
      <vt:lpstr>'Table TES-5'!Print_Area</vt:lpstr>
      <vt:lpstr>'Table TES-6'!Print_Area</vt:lpstr>
      <vt:lpstr>'Table TES-7'!Print_Area</vt:lpstr>
      <vt:lpstr>'Table TES-8'!Print_Area</vt:lpstr>
      <vt:lpstr>'Table UDLS-1'!Print_Area</vt:lpstr>
      <vt:lpstr>'Table UDLS-2'!Print_Area</vt:lpstr>
      <vt:lpstr>'Table UDLS-3'!Print_Area</vt:lpstr>
      <vt:lpstr>'Table UDLS-4'!Print_Area</vt:lpstr>
      <vt:lpstr>'Table UDLS-5'!Print_Area</vt:lpstr>
      <vt:lpstr>'Table All-1'!Print_Titles</vt:lpstr>
      <vt:lpstr>'Table CS-1'!RateRank</vt:lpstr>
      <vt:lpstr>'Table CT-1'!RateRank</vt:lpstr>
      <vt:lpstr>'Table EnPnS-1'!RateRank</vt:lpstr>
      <vt:lpstr>'Table GC-1'!RateRank</vt:lpstr>
      <vt:lpstr>'Table PS-1'!RateRank</vt:lpstr>
      <vt:lpstr>'Table TES-1'!RateRank</vt:lpstr>
      <vt:lpstr>'Table UDLS-1'!RateRank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STD 2020 Data All STDs Tables</dc:title>
  <dc:subject/>
  <dc:creator>Gilson, Denise (CDPH-CID-DCDC-STD)</dc:creator>
  <cp:keywords/>
  <dc:description/>
  <cp:lastModifiedBy>Reyna, Melissa@CDPH</cp:lastModifiedBy>
  <cp:revision/>
  <cp:lastPrinted>2023-01-19T18:00:52Z</cp:lastPrinted>
  <dcterms:created xsi:type="dcterms:W3CDTF">2020-10-01T22:57:02Z</dcterms:created>
  <dcterms:modified xsi:type="dcterms:W3CDTF">2023-01-19T18:17:55Z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0x0101002CC577673628EB48993F371F1850BF7D003E18CAC0E743194EA29E89F4611861B3</vt:lpwstr>
  </property>
  <property fmtid="{D5CDD505-2E9C-101B-9397-08002B2CF9AE}" pid="3" name="Content Language">
    <vt:lpwstr>97;#English (United States)|25e340a5-d50c-48d7-adc0-a905fb7bff5c</vt:lpwstr>
  </property>
  <property fmtid="{D5CDD505-2E9C-101B-9397-08002B2CF9AE}" pid="4" name="Topic">
    <vt:lpwstr/>
  </property>
  <property fmtid="{D5CDD505-2E9C-101B-9397-08002B2CF9AE}" pid="5" name="CDPH Audience">
    <vt:lpwstr/>
  </property>
  <property fmtid="{D5CDD505-2E9C-101B-9397-08002B2CF9AE}" pid="6" name="Program">
    <vt:lpwstr/>
  </property>
</Properties>
</file>