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CPNS\_CONTRACT MANAGEMENT\Administrative Guideline Manual\_FFY 2017 Guidelines Manual - In Process\NEW FFY 18 DRAFT\Appendixes\"/>
    </mc:Choice>
  </mc:AlternateContent>
  <bookViews>
    <workbookView xWindow="0" yWindow="15" windowWidth="13110" windowHeight="11760"/>
  </bookViews>
  <sheets>
    <sheet name="MASTER" sheetId="1" r:id="rId1"/>
    <sheet name="Q1" sheetId="6" state="hidden" r:id="rId2"/>
    <sheet name="Q2" sheetId="7" state="hidden" r:id="rId3"/>
    <sheet name="Q3" sheetId="8" state="hidden" r:id="rId4"/>
    <sheet name="Q4" sheetId="9" state="hidden" r:id="rId5"/>
  </sheets>
  <definedNames>
    <definedName name="_xlnm.Print_Area" localSheetId="0">MASTER!$A$1:$G$40</definedName>
    <definedName name="_xlnm.Print_Area" localSheetId="1">'Q1'!$A$1:$G$49</definedName>
    <definedName name="_xlnm.Print_Area" localSheetId="2">'Q2'!$A$1:$G$49</definedName>
    <definedName name="_xlnm.Print_Area" localSheetId="3">'Q3'!$A$1:$G$49</definedName>
    <definedName name="_xlnm.Print_Area" localSheetId="4">'Q4'!$A$1:$G$49</definedName>
  </definedNames>
  <calcPr calcId="162913"/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27" i="1"/>
  <c r="E28" i="1"/>
  <c r="G21" i="1"/>
  <c r="E21" i="1"/>
  <c r="E29" i="1" l="1"/>
  <c r="E31" i="1" s="1"/>
  <c r="C31" i="6" l="1"/>
  <c r="C23" i="6"/>
  <c r="C24" i="6"/>
  <c r="C25" i="6"/>
  <c r="C26" i="6"/>
  <c r="C27" i="6"/>
  <c r="C28" i="6"/>
  <c r="C29" i="6"/>
  <c r="C22" i="6"/>
  <c r="C31" i="9" l="1"/>
  <c r="D30" i="9"/>
  <c r="D32" i="9" s="1"/>
  <c r="D33" i="9" s="1"/>
  <c r="C29" i="9"/>
  <c r="C28" i="9"/>
  <c r="C27" i="9"/>
  <c r="C26" i="9"/>
  <c r="C25" i="9"/>
  <c r="C24" i="9"/>
  <c r="C23" i="9"/>
  <c r="C22" i="9"/>
  <c r="C31" i="8"/>
  <c r="D30" i="8"/>
  <c r="D32" i="8" s="1"/>
  <c r="D33" i="8" s="1"/>
  <c r="C29" i="8"/>
  <c r="C28" i="8"/>
  <c r="C27" i="8"/>
  <c r="C26" i="8"/>
  <c r="C25" i="8"/>
  <c r="C24" i="8"/>
  <c r="C23" i="8"/>
  <c r="C22" i="8"/>
  <c r="E28" i="7"/>
  <c r="E28" i="8" s="1"/>
  <c r="E28" i="9" s="1"/>
  <c r="C31" i="7"/>
  <c r="C23" i="7"/>
  <c r="C24" i="7"/>
  <c r="C25" i="7"/>
  <c r="C26" i="7"/>
  <c r="C27" i="7"/>
  <c r="C28" i="7"/>
  <c r="C29" i="7"/>
  <c r="C22" i="7"/>
  <c r="E31" i="6"/>
  <c r="G31" i="6" s="1"/>
  <c r="E23" i="6"/>
  <c r="G23" i="6" s="1"/>
  <c r="E24" i="6"/>
  <c r="G24" i="6" s="1"/>
  <c r="E25" i="6"/>
  <c r="E25" i="7" s="1"/>
  <c r="E25" i="8" s="1"/>
  <c r="E25" i="9" s="1"/>
  <c r="E26" i="6"/>
  <c r="G26" i="6" s="1"/>
  <c r="E27" i="6"/>
  <c r="E27" i="7" s="1"/>
  <c r="E27" i="8" s="1"/>
  <c r="E27" i="9" s="1"/>
  <c r="E28" i="6"/>
  <c r="G28" i="6" s="1"/>
  <c r="E29" i="6"/>
  <c r="G29" i="6" s="1"/>
  <c r="E22" i="6"/>
  <c r="G22" i="6" s="1"/>
  <c r="D30" i="7"/>
  <c r="D32" i="7" s="1"/>
  <c r="D33" i="7" s="1"/>
  <c r="D30" i="6"/>
  <c r="D32" i="6" s="1"/>
  <c r="D33" i="6" s="1"/>
  <c r="C30" i="6"/>
  <c r="C32" i="6" s="1"/>
  <c r="D29" i="1"/>
  <c r="D31" i="1" s="1"/>
  <c r="D32" i="1" s="1"/>
  <c r="G27" i="6" l="1"/>
  <c r="E22" i="7"/>
  <c r="E22" i="8" s="1"/>
  <c r="E24" i="7"/>
  <c r="E24" i="8" s="1"/>
  <c r="E24" i="9" s="1"/>
  <c r="E31" i="7"/>
  <c r="E31" i="8" s="1"/>
  <c r="E31" i="9" s="1"/>
  <c r="G31" i="9" s="1"/>
  <c r="E29" i="7"/>
  <c r="E29" i="8" s="1"/>
  <c r="E29" i="9" s="1"/>
  <c r="G29" i="9" s="1"/>
  <c r="G28" i="7"/>
  <c r="G28" i="8"/>
  <c r="G27" i="7"/>
  <c r="G27" i="9"/>
  <c r="G27" i="8"/>
  <c r="E26" i="7"/>
  <c r="E26" i="8" s="1"/>
  <c r="E26" i="9" s="1"/>
  <c r="G26" i="9" s="1"/>
  <c r="G25" i="8"/>
  <c r="E30" i="6"/>
  <c r="E32" i="6" s="1"/>
  <c r="G32" i="6" s="1"/>
  <c r="G25" i="9"/>
  <c r="G25" i="6"/>
  <c r="G24" i="9"/>
  <c r="G24" i="7"/>
  <c r="G24" i="8"/>
  <c r="E23" i="7"/>
  <c r="E23" i="8" s="1"/>
  <c r="E23" i="9" s="1"/>
  <c r="G23" i="9" s="1"/>
  <c r="E22" i="9"/>
  <c r="G22" i="9" s="1"/>
  <c r="G28" i="9"/>
  <c r="G25" i="7"/>
  <c r="C30" i="9"/>
  <c r="G22" i="8"/>
  <c r="C30" i="8"/>
  <c r="G22" i="7"/>
  <c r="C30" i="7"/>
  <c r="G28" i="1"/>
  <c r="C29" i="1"/>
  <c r="C31" i="1" s="1"/>
  <c r="G31" i="1" s="1"/>
  <c r="G22" i="1"/>
  <c r="G23" i="1"/>
  <c r="G24" i="1"/>
  <c r="G25" i="1"/>
  <c r="G26" i="1"/>
  <c r="G27" i="1"/>
  <c r="G30" i="1"/>
  <c r="G29" i="7" l="1"/>
  <c r="G23" i="8"/>
  <c r="G23" i="7"/>
  <c r="G31" i="8"/>
  <c r="G31" i="7"/>
  <c r="G29" i="8"/>
  <c r="G30" i="6"/>
  <c r="E30" i="9"/>
  <c r="E32" i="9" s="1"/>
  <c r="E30" i="8"/>
  <c r="E32" i="8" s="1"/>
  <c r="G26" i="7"/>
  <c r="E30" i="7"/>
  <c r="E32" i="7" s="1"/>
  <c r="G26" i="8"/>
  <c r="C32" i="9"/>
  <c r="C32" i="8"/>
  <c r="C32" i="7"/>
  <c r="G29" i="1"/>
  <c r="G30" i="9" l="1"/>
  <c r="G32" i="9"/>
  <c r="G32" i="8"/>
  <c r="G32" i="7"/>
  <c r="G30" i="7"/>
  <c r="G30" i="8"/>
</calcChain>
</file>

<file path=xl/sharedStrings.xml><?xml version="1.0" encoding="utf-8"?>
<sst xmlns="http://schemas.openxmlformats.org/spreadsheetml/2006/main" count="248" uniqueCount="65">
  <si>
    <t>(See Reverse for Instructions)</t>
  </si>
  <si>
    <t>Date:</t>
  </si>
  <si>
    <t xml:space="preserve"> </t>
  </si>
  <si>
    <t xml:space="preserve">Contract Number:   </t>
  </si>
  <si>
    <t xml:space="preserve">                                            TOTAL EXPENSES</t>
  </si>
  <si>
    <t xml:space="preserve">Contract Term:  </t>
  </si>
  <si>
    <t xml:space="preserve">supportable by available documentation, and in </t>
  </si>
  <si>
    <t xml:space="preserve">I certify that this claim is in all respects true, correct, </t>
  </si>
  <si>
    <t>regulations governing its payment.</t>
  </si>
  <si>
    <t>TOTAL PAYMENT REQUESTED</t>
  </si>
  <si>
    <t xml:space="preserve">I certify that this claim is in all respects true, correct, supportable by </t>
  </si>
  <si>
    <t>available documentation, and in compliance with all</t>
  </si>
  <si>
    <t>FOR STATE USE ONLY</t>
  </si>
  <si>
    <t>Actual Expenses         This Period        (3)</t>
  </si>
  <si>
    <t>Cumulative Expenses                   to Date                   (4)</t>
  </si>
  <si>
    <t>Unexpended Balance                    (5)</t>
  </si>
  <si>
    <t xml:space="preserve">Invoice Period:  </t>
  </si>
  <si>
    <t xml:space="preserve">compliance with all terms/conditions, laws, and </t>
  </si>
  <si>
    <t>terms/conditions, laws, and regulations governing its payment.</t>
  </si>
  <si>
    <t xml:space="preserve">               Contractor Name/Address (to send warrant)</t>
  </si>
  <si>
    <t>[  ] Check if remittance address changed since last Invoice</t>
  </si>
  <si>
    <t>Mail Station 7204</t>
  </si>
  <si>
    <t>Signature of Authorized Accounting Representative                            Date</t>
  </si>
  <si>
    <t>Budget Categories                                                                            (1)</t>
  </si>
  <si>
    <t>Approved  Budget             (2)</t>
  </si>
  <si>
    <t>California Department of Public Health</t>
  </si>
  <si>
    <t>P.O. Box 997377</t>
  </si>
  <si>
    <t>Sacramento, CA 95899-7377</t>
  </si>
  <si>
    <t xml:space="preserve">Check for Final Invoice Contract Term  [   ]       </t>
  </si>
  <si>
    <t>Check for Final Invoice Fiscal Year       [   ]</t>
  </si>
  <si>
    <t>INVOICE</t>
  </si>
  <si>
    <t>Check if you anticipate a Supplemental Invoice [   ]</t>
  </si>
  <si>
    <t>Nutrition Education and Obesity Prevention Branch</t>
  </si>
  <si>
    <r>
      <t xml:space="preserve">Signature of Authorized </t>
    </r>
    <r>
      <rPr>
        <i/>
        <sz val="8.5"/>
        <rFont val="Arial"/>
        <family val="2"/>
      </rPr>
      <t>NEOPB</t>
    </r>
    <r>
      <rPr>
        <sz val="8.5"/>
        <rFont val="Arial"/>
        <family val="2"/>
      </rPr>
      <t xml:space="preserve"> Staff                  Date</t>
    </r>
  </si>
  <si>
    <t>Invoice Number:</t>
  </si>
  <si>
    <r>
      <rPr>
        <b/>
        <sz val="10"/>
        <rFont val="Arial"/>
        <family val="2"/>
      </rPr>
      <t>Telephone:</t>
    </r>
    <r>
      <rPr>
        <sz val="10"/>
        <rFont val="Arial"/>
        <family val="2"/>
      </rPr>
      <t xml:space="preserve"> </t>
    </r>
  </si>
  <si>
    <t>2. NON-CAPITAL EQUIPMENT/SUPPLIES</t>
  </si>
  <si>
    <t>3. MATERIALS</t>
  </si>
  <si>
    <t>5. BUILDING/SPACE</t>
  </si>
  <si>
    <t>4. TRAVEL &amp; PER DIEM</t>
  </si>
  <si>
    <t>6. MAINTENANCE</t>
  </si>
  <si>
    <t>8. CONTRACTS AND SUBCONTRACT AGREEMENTS</t>
  </si>
  <si>
    <t>TOTAL DIRECT COST:</t>
  </si>
  <si>
    <r>
      <t xml:space="preserve">9. INDIRECT COSTS </t>
    </r>
    <r>
      <rPr>
        <u/>
        <sz val="10"/>
        <rFont val="Arial"/>
        <family val="2"/>
      </rPr>
      <t xml:space="preserve">     </t>
    </r>
    <r>
      <rPr>
        <sz val="10"/>
        <rFont val="Arial"/>
        <family val="2"/>
      </rPr>
      <t xml:space="preserve">% of </t>
    </r>
    <r>
      <rPr>
        <u/>
        <sz val="10"/>
        <rFont val="Arial"/>
        <family val="2"/>
      </rPr>
      <t xml:space="preserve">             .</t>
    </r>
  </si>
  <si>
    <t>1. SALARY AND FRINGE BENEFITS TOTAL</t>
  </si>
  <si>
    <t>7. EQUIPMENT &amp; OTHER CAPITAL EXPENDITURES</t>
  </si>
  <si>
    <t>Vendor #: _____________________________</t>
  </si>
  <si>
    <t>Signature and Date of SIA                           Date</t>
  </si>
  <si>
    <t>Signature and Date of Contractor</t>
  </si>
  <si>
    <t>CONTRACTOR PAYMENT ADDRESS &amp; PHONE #:</t>
  </si>
  <si>
    <t xml:space="preserve">Remaining Funds                    </t>
  </si>
  <si>
    <t xml:space="preserve">SNAP-Ed Approved  Budget             </t>
  </si>
  <si>
    <t xml:space="preserve">SNAP-Ed Budget Categories                                                                            </t>
  </si>
  <si>
    <t xml:space="preserve">Invoice Expense(s)                </t>
  </si>
  <si>
    <t xml:space="preserve"> Expenses Billed                    to Date                   </t>
  </si>
  <si>
    <t>CONTRACTOR NAME:  _________________________________________</t>
  </si>
  <si>
    <t>INVOICE PERIOD:  _____________________________________________</t>
  </si>
  <si>
    <t>INVOICE NUMBER:  _________________________</t>
  </si>
  <si>
    <t>INVOICE DATE:  ____________________________</t>
  </si>
  <si>
    <t>SAMPLE SNAP-ED INVOICE</t>
  </si>
  <si>
    <t>CONTRACT #:  ____________________________________</t>
  </si>
  <si>
    <t>CONTRACT TERM:  ________________________________</t>
  </si>
  <si>
    <t xml:space="preserve">CONTRACTOR VENDOR #: ______________________________ </t>
  </si>
  <si>
    <t>NAME OF CONTRACTOR:  ________________________________________</t>
  </si>
  <si>
    <t>CONTRACTOR ADDRESS: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</si>
</sst>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.5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8.5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Border="1" applyAlignment="1">
      <alignment horizontal="left"/>
    </xf>
    <xf numFmtId="0" fontId="6" fillId="0" borderId="1" xfId="0" applyFont="1" applyBorder="1"/>
    <xf numFmtId="0" fontId="6" fillId="0" borderId="0" xfId="0" applyFont="1" applyBorder="1"/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4" xfId="0" applyFont="1" applyBorder="1"/>
    <xf numFmtId="0" fontId="8" fillId="0" borderId="0" xfId="0" applyFont="1"/>
    <xf numFmtId="0" fontId="8" fillId="0" borderId="8" xfId="0" applyFont="1" applyBorder="1" applyProtection="1">
      <protection locked="0"/>
    </xf>
    <xf numFmtId="0" fontId="8" fillId="0" borderId="9" xfId="0" applyFont="1" applyBorder="1" applyProtection="1">
      <protection locked="0"/>
    </xf>
    <xf numFmtId="0" fontId="8" fillId="0" borderId="9" xfId="0" applyFont="1" applyBorder="1"/>
    <xf numFmtId="0" fontId="8" fillId="0" borderId="10" xfId="0" applyFont="1" applyBorder="1" applyProtection="1">
      <protection locked="0"/>
    </xf>
    <xf numFmtId="0" fontId="8" fillId="0" borderId="10" xfId="0" applyFont="1" applyBorder="1"/>
    <xf numFmtId="0" fontId="5" fillId="0" borderId="0" xfId="0" applyFont="1" applyBorder="1" applyAlignme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8" fillId="0" borderId="0" xfId="0" applyFont="1" applyFill="1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left" indent="3"/>
    </xf>
    <xf numFmtId="0" fontId="2" fillId="0" borderId="0" xfId="0" applyFont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3" xfId="0" applyFont="1" applyBorder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20" xfId="0" applyFont="1" applyBorder="1"/>
    <xf numFmtId="0" fontId="8" fillId="0" borderId="21" xfId="0" applyFont="1" applyBorder="1"/>
    <xf numFmtId="0" fontId="2" fillId="0" borderId="0" xfId="0" applyFont="1" applyBorder="1" applyProtection="1"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2" xfId="0" applyFont="1" applyBorder="1"/>
    <xf numFmtId="0" fontId="8" fillId="0" borderId="17" xfId="0" applyFont="1" applyBorder="1"/>
    <xf numFmtId="0" fontId="8" fillId="0" borderId="0" xfId="0" applyFont="1" applyBorder="1" applyAlignment="1">
      <alignment horizontal="left"/>
    </xf>
    <xf numFmtId="0" fontId="1" fillId="0" borderId="16" xfId="0" applyFont="1" applyBorder="1"/>
    <xf numFmtId="0" fontId="1" fillId="0" borderId="2" xfId="0" applyFont="1" applyBorder="1"/>
    <xf numFmtId="44" fontId="8" fillId="0" borderId="14" xfId="1" applyFont="1" applyBorder="1" applyProtection="1">
      <protection locked="0"/>
    </xf>
    <xf numFmtId="44" fontId="8" fillId="0" borderId="15" xfId="1" applyFont="1" applyBorder="1" applyProtection="1">
      <protection locked="0"/>
    </xf>
    <xf numFmtId="44" fontId="8" fillId="0" borderId="5" xfId="1" applyFont="1" applyBorder="1" applyProtection="1">
      <protection locked="0"/>
    </xf>
    <xf numFmtId="44" fontId="8" fillId="0" borderId="8" xfId="1" applyFont="1" applyBorder="1" applyProtection="1">
      <protection locked="0"/>
    </xf>
    <xf numFmtId="44" fontId="8" fillId="3" borderId="5" xfId="1" applyFont="1" applyFill="1" applyBorder="1" applyProtection="1">
      <protection locked="0"/>
    </xf>
    <xf numFmtId="44" fontId="8" fillId="3" borderId="15" xfId="1" applyFont="1" applyFill="1" applyBorder="1" applyProtection="1">
      <protection locked="0"/>
    </xf>
    <xf numFmtId="44" fontId="8" fillId="4" borderId="5" xfId="1" applyFont="1" applyFill="1" applyBorder="1" applyProtection="1">
      <protection locked="0"/>
    </xf>
    <xf numFmtId="44" fontId="8" fillId="4" borderId="15" xfId="1" applyFont="1" applyFill="1" applyBorder="1" applyProtection="1">
      <protection locked="0"/>
    </xf>
    <xf numFmtId="44" fontId="8" fillId="0" borderId="18" xfId="1" applyFont="1" applyBorder="1" applyProtection="1">
      <protection locked="0"/>
    </xf>
    <xf numFmtId="44" fontId="8" fillId="2" borderId="5" xfId="1" applyFont="1" applyFill="1" applyBorder="1" applyAlignment="1"/>
    <xf numFmtId="44" fontId="8" fillId="2" borderId="6" xfId="1" applyFont="1" applyFill="1" applyBorder="1" applyAlignment="1">
      <alignment horizontal="center"/>
    </xf>
    <xf numFmtId="44" fontId="2" fillId="0" borderId="6" xfId="1" applyFont="1" applyBorder="1" applyProtection="1">
      <protection locked="0"/>
    </xf>
    <xf numFmtId="44" fontId="8" fillId="2" borderId="6" xfId="1" applyFont="1" applyFill="1" applyBorder="1" applyAlignment="1"/>
    <xf numFmtId="44" fontId="8" fillId="2" borderId="7" xfId="1" applyFont="1" applyFill="1" applyBorder="1" applyAlignment="1"/>
    <xf numFmtId="0" fontId="8" fillId="0" borderId="17" xfId="0" applyFont="1" applyBorder="1"/>
    <xf numFmtId="0" fontId="8" fillId="0" borderId="17" xfId="0" applyFont="1" applyBorder="1" applyAlignment="1">
      <alignment horizontal="left"/>
    </xf>
    <xf numFmtId="0" fontId="8" fillId="0" borderId="17" xfId="0" applyFont="1" applyBorder="1" applyAlignment="1"/>
    <xf numFmtId="0" fontId="8" fillId="0" borderId="31" xfId="0" applyFont="1" applyBorder="1" applyProtection="1">
      <protection locked="0"/>
    </xf>
    <xf numFmtId="0" fontId="8" fillId="0" borderId="0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6" fillId="0" borderId="0" xfId="0" applyFont="1" applyBorder="1" applyAlignment="1">
      <alignment horizontal="left"/>
    </xf>
    <xf numFmtId="44" fontId="8" fillId="2" borderId="5" xfId="1" applyFont="1" applyFill="1" applyBorder="1" applyAlignment="1">
      <alignment horizontal="center"/>
    </xf>
    <xf numFmtId="44" fontId="2" fillId="0" borderId="5" xfId="1" applyFont="1" applyBorder="1" applyProtection="1">
      <protection locked="0"/>
    </xf>
    <xf numFmtId="0" fontId="8" fillId="0" borderId="3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" fillId="0" borderId="0" xfId="0" applyFont="1" applyBorder="1" applyAlignment="1" applyProtection="1">
      <alignment horizontal="right"/>
    </xf>
    <xf numFmtId="0" fontId="8" fillId="0" borderId="17" xfId="0" applyFont="1" applyBorder="1" applyProtection="1">
      <protection locked="0"/>
    </xf>
    <xf numFmtId="0" fontId="1" fillId="0" borderId="33" xfId="0" applyFont="1" applyFill="1" applyBorder="1"/>
    <xf numFmtId="0" fontId="2" fillId="0" borderId="0" xfId="0" applyFont="1" applyBorder="1" applyAlignment="1"/>
    <xf numFmtId="0" fontId="1" fillId="0" borderId="0" xfId="0" applyFont="1" applyBorder="1" applyAlignment="1"/>
    <xf numFmtId="0" fontId="8" fillId="0" borderId="0" xfId="0" applyFont="1" applyBorder="1" applyAlignment="1"/>
    <xf numFmtId="0" fontId="8" fillId="0" borderId="33" xfId="0" applyFont="1" applyBorder="1"/>
    <xf numFmtId="0" fontId="2" fillId="0" borderId="33" xfId="0" applyFont="1" applyBorder="1" applyAlignment="1">
      <alignment horizontal="left" indent="3"/>
    </xf>
    <xf numFmtId="0" fontId="2" fillId="0" borderId="0" xfId="0" applyFont="1" applyBorder="1"/>
    <xf numFmtId="0" fontId="1" fillId="0" borderId="33" xfId="0" applyFont="1" applyBorder="1"/>
    <xf numFmtId="44" fontId="8" fillId="3" borderId="14" xfId="1" applyFont="1" applyFill="1" applyBorder="1" applyProtection="1">
      <protection locked="0"/>
    </xf>
    <xf numFmtId="44" fontId="8" fillId="4" borderId="14" xfId="1" applyFont="1" applyFill="1" applyBorder="1" applyProtection="1">
      <protection locked="0"/>
    </xf>
    <xf numFmtId="0" fontId="1" fillId="0" borderId="12" xfId="0" applyFont="1" applyBorder="1"/>
    <xf numFmtId="0" fontId="6" fillId="0" borderId="33" xfId="0" applyFont="1" applyBorder="1"/>
    <xf numFmtId="0" fontId="5" fillId="0" borderId="0" xfId="0" applyFont="1" applyBorder="1"/>
    <xf numFmtId="0" fontId="5" fillId="0" borderId="17" xfId="0" applyFont="1" applyBorder="1" applyAlignment="1">
      <alignment horizontal="left"/>
    </xf>
    <xf numFmtId="0" fontId="8" fillId="0" borderId="37" xfId="0" applyFont="1" applyBorder="1"/>
    <xf numFmtId="0" fontId="6" fillId="0" borderId="32" xfId="0" applyFont="1" applyBorder="1"/>
    <xf numFmtId="0" fontId="6" fillId="0" borderId="38" xfId="0" applyFont="1" applyBorder="1"/>
    <xf numFmtId="0" fontId="6" fillId="0" borderId="9" xfId="0" applyFont="1" applyBorder="1"/>
    <xf numFmtId="0" fontId="2" fillId="0" borderId="0" xfId="0" applyFont="1" applyBorder="1" applyAlignment="1">
      <alignment horizontal="left"/>
    </xf>
    <xf numFmtId="0" fontId="2" fillId="0" borderId="17" xfId="0" applyFont="1" applyBorder="1"/>
    <xf numFmtId="0" fontId="9" fillId="0" borderId="11" xfId="0" applyFont="1" applyBorder="1" applyAlignment="1">
      <alignment horizontal="center" wrapText="1"/>
    </xf>
    <xf numFmtId="0" fontId="4" fillId="0" borderId="12" xfId="0" applyFont="1" applyBorder="1"/>
    <xf numFmtId="0" fontId="4" fillId="0" borderId="13" xfId="0" applyFont="1" applyBorder="1"/>
    <xf numFmtId="0" fontId="2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" fillId="0" borderId="33" xfId="0" applyFont="1" applyBorder="1"/>
    <xf numFmtId="0" fontId="8" fillId="0" borderId="17" xfId="0" applyFont="1" applyBorder="1"/>
    <xf numFmtId="0" fontId="1" fillId="0" borderId="33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1" fillId="5" borderId="3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" fillId="0" borderId="33" xfId="0" applyFont="1" applyBorder="1" applyAlignment="1"/>
    <xf numFmtId="0" fontId="8" fillId="0" borderId="17" xfId="0" applyFont="1" applyBorder="1" applyAlignment="1"/>
    <xf numFmtId="0" fontId="2" fillId="0" borderId="33" xfId="0" applyFont="1" applyBorder="1" applyAlignment="1">
      <alignment horizontal="left"/>
    </xf>
    <xf numFmtId="0" fontId="8" fillId="0" borderId="0" xfId="0" applyFont="1" applyBorder="1" applyAlignment="1"/>
    <xf numFmtId="0" fontId="1" fillId="4" borderId="33" xfId="0" applyFont="1" applyFill="1" applyBorder="1" applyAlignment="1">
      <alignment horizontal="right"/>
    </xf>
    <xf numFmtId="0" fontId="8" fillId="4" borderId="17" xfId="0" applyFont="1" applyFill="1" applyBorder="1" applyAlignment="1">
      <alignment horizontal="right"/>
    </xf>
    <xf numFmtId="0" fontId="8" fillId="0" borderId="36" xfId="0" applyFont="1" applyBorder="1" applyAlignment="1">
      <alignment horizontal="right"/>
    </xf>
    <xf numFmtId="0" fontId="8" fillId="0" borderId="30" xfId="0" applyFont="1" applyBorder="1" applyAlignment="1">
      <alignment horizontal="right"/>
    </xf>
    <xf numFmtId="0" fontId="1" fillId="0" borderId="17" xfId="0" applyFont="1" applyBorder="1" applyAlignment="1"/>
    <xf numFmtId="0" fontId="8" fillId="0" borderId="33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1" fillId="0" borderId="3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" fillId="0" borderId="34" xfId="0" applyFont="1" applyBorder="1" applyAlignment="1"/>
    <xf numFmtId="0" fontId="8" fillId="0" borderId="25" xfId="0" applyFont="1" applyBorder="1" applyAlignment="1"/>
    <xf numFmtId="0" fontId="2" fillId="0" borderId="34" xfId="0" applyFont="1" applyBorder="1" applyAlignment="1">
      <alignment horizontal="center" wrapText="1"/>
    </xf>
    <xf numFmtId="0" fontId="8" fillId="0" borderId="25" xfId="0" applyFont="1" applyBorder="1" applyAlignment="1">
      <alignment wrapText="1"/>
    </xf>
    <xf numFmtId="0" fontId="8" fillId="0" borderId="33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8" fillId="0" borderId="35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8" fillId="0" borderId="10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1" fillId="0" borderId="24" xfId="0" applyFont="1" applyBorder="1" applyAlignme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/>
    <xf numFmtId="0" fontId="2" fillId="0" borderId="24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2" fillId="0" borderId="22" xfId="0" applyFont="1" applyBorder="1" applyAlignment="1">
      <alignment horizontal="center" wrapText="1"/>
    </xf>
    <xf numFmtId="0" fontId="8" fillId="0" borderId="19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1" fillId="4" borderId="2" xfId="0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7" fillId="0" borderId="24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/>
    <xf numFmtId="0" fontId="1" fillId="0" borderId="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40</xdr:row>
      <xdr:rowOff>76200</xdr:rowOff>
    </xdr:from>
    <xdr:to>
      <xdr:col>6</xdr:col>
      <xdr:colOff>504825</xdr:colOff>
      <xdr:row>47</xdr:row>
      <xdr:rowOff>114300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290560"/>
          <a:ext cx="662368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40</xdr:row>
      <xdr:rowOff>47624</xdr:rowOff>
    </xdr:from>
    <xdr:to>
      <xdr:col>6</xdr:col>
      <xdr:colOff>657225</xdr:colOff>
      <xdr:row>46</xdr:row>
      <xdr:rowOff>160019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261984"/>
          <a:ext cx="6623685" cy="1125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40</xdr:row>
      <xdr:rowOff>123825</xdr:rowOff>
    </xdr:from>
    <xdr:to>
      <xdr:col>6</xdr:col>
      <xdr:colOff>695325</xdr:colOff>
      <xdr:row>47</xdr:row>
      <xdr:rowOff>160020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338185"/>
          <a:ext cx="6623685" cy="1217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40</xdr:row>
      <xdr:rowOff>85725</xdr:rowOff>
    </xdr:from>
    <xdr:to>
      <xdr:col>6</xdr:col>
      <xdr:colOff>771525</xdr:colOff>
      <xdr:row>47</xdr:row>
      <xdr:rowOff>95250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229600"/>
          <a:ext cx="64484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zoomScale="80" zoomScaleNormal="80" zoomScaleSheetLayoutView="100" workbookViewId="0">
      <selection activeCell="A3" sqref="A3"/>
    </sheetView>
  </sheetViews>
  <sheetFormatPr defaultColWidth="9.140625" defaultRowHeight="12.75" x14ac:dyDescent="0.2"/>
  <cols>
    <col min="1" max="1" width="26.140625" style="9" customWidth="1"/>
    <col min="2" max="2" width="25.85546875" style="9" customWidth="1"/>
    <col min="3" max="3" width="14.42578125" style="9" customWidth="1"/>
    <col min="4" max="4" width="12.5703125" style="9" customWidth="1"/>
    <col min="5" max="5" width="14.140625" style="9" customWidth="1"/>
    <col min="6" max="6" width="2.42578125" style="9" hidden="1" customWidth="1"/>
    <col min="7" max="7" width="18.140625" style="9" customWidth="1"/>
    <col min="8" max="16384" width="9.140625" style="9"/>
  </cols>
  <sheetData>
    <row r="1" spans="1:22" ht="49.5" customHeight="1" x14ac:dyDescent="0.2">
      <c r="A1" s="103" t="s">
        <v>59</v>
      </c>
      <c r="B1" s="104"/>
      <c r="C1" s="104"/>
      <c r="D1" s="104"/>
      <c r="E1" s="104"/>
      <c r="F1" s="104"/>
      <c r="G1" s="105"/>
    </row>
    <row r="2" spans="1:22" x14ac:dyDescent="0.2">
      <c r="A2" s="119" t="s">
        <v>2</v>
      </c>
      <c r="B2" s="120"/>
      <c r="C2" s="120"/>
      <c r="D2" s="120"/>
      <c r="E2" s="120"/>
      <c r="F2" s="120"/>
      <c r="G2" s="121"/>
    </row>
    <row r="3" spans="1:22" x14ac:dyDescent="0.2">
      <c r="A3" s="64"/>
      <c r="B3" s="65"/>
      <c r="C3" s="132" t="s">
        <v>58</v>
      </c>
      <c r="D3" s="132"/>
      <c r="E3" s="132"/>
      <c r="F3" s="65"/>
      <c r="G3" s="66"/>
    </row>
    <row r="4" spans="1:22" ht="21" customHeight="1" x14ac:dyDescent="0.2">
      <c r="A4" s="136" t="s">
        <v>63</v>
      </c>
      <c r="B4" s="137"/>
      <c r="C4" s="17"/>
      <c r="D4" s="17"/>
      <c r="E4" s="67"/>
      <c r="F4" s="57"/>
      <c r="G4" s="68"/>
    </row>
    <row r="5" spans="1:22" ht="24.75" customHeight="1" x14ac:dyDescent="0.2">
      <c r="A5" s="136" t="s">
        <v>64</v>
      </c>
      <c r="B5" s="137"/>
      <c r="C5" s="17"/>
      <c r="D5" s="17"/>
      <c r="E5" s="17" t="s">
        <v>2</v>
      </c>
      <c r="F5" s="17"/>
      <c r="G5" s="54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ht="35.25" customHeight="1" x14ac:dyDescent="0.2">
      <c r="A6" s="69" t="s">
        <v>2</v>
      </c>
      <c r="B6" s="58"/>
      <c r="C6" s="132" t="s">
        <v>55</v>
      </c>
      <c r="D6" s="132"/>
      <c r="E6" s="132"/>
      <c r="F6" s="132"/>
      <c r="G6" s="135"/>
    </row>
    <row r="7" spans="1:22" ht="28.5" customHeight="1" x14ac:dyDescent="0.2">
      <c r="A7" s="69" t="s">
        <v>2</v>
      </c>
      <c r="B7" s="58"/>
      <c r="C7" s="70" t="s">
        <v>49</v>
      </c>
      <c r="D7" s="71"/>
      <c r="E7" s="72"/>
      <c r="F7" s="72"/>
      <c r="G7" s="56"/>
    </row>
    <row r="8" spans="1:22" ht="15.75" customHeight="1" x14ac:dyDescent="0.2">
      <c r="A8" s="69"/>
      <c r="B8" s="58"/>
      <c r="C8" s="138"/>
      <c r="D8" s="138"/>
      <c r="E8" s="138"/>
      <c r="F8" s="138"/>
      <c r="G8" s="139"/>
    </row>
    <row r="9" spans="1:22" ht="15.75" customHeight="1" x14ac:dyDescent="0.2">
      <c r="A9" s="69"/>
      <c r="B9" s="58"/>
      <c r="C9" s="133"/>
      <c r="D9" s="133"/>
      <c r="E9" s="133"/>
      <c r="F9" s="133"/>
      <c r="G9" s="134"/>
    </row>
    <row r="10" spans="1:22" x14ac:dyDescent="0.2">
      <c r="A10" s="69" t="s">
        <v>2</v>
      </c>
      <c r="B10" s="58"/>
      <c r="C10" s="130"/>
      <c r="D10" s="130"/>
      <c r="E10" s="130"/>
      <c r="F10" s="130"/>
      <c r="G10" s="131"/>
    </row>
    <row r="11" spans="1:22" ht="18.75" customHeight="1" x14ac:dyDescent="0.2">
      <c r="A11" s="73"/>
      <c r="B11" s="17"/>
      <c r="C11" s="17"/>
      <c r="D11" s="16"/>
      <c r="E11" s="17"/>
      <c r="F11" s="17"/>
      <c r="G11" s="54"/>
    </row>
    <row r="12" spans="1:22" x14ac:dyDescent="0.2">
      <c r="A12" s="110" t="s">
        <v>60</v>
      </c>
      <c r="B12" s="111"/>
      <c r="C12" s="87" t="s">
        <v>62</v>
      </c>
      <c r="D12" s="87"/>
      <c r="E12" s="87"/>
      <c r="F12" s="75"/>
      <c r="G12" s="88"/>
    </row>
    <row r="13" spans="1:22" ht="18.75" customHeight="1" x14ac:dyDescent="0.2">
      <c r="A13" s="110" t="s">
        <v>61</v>
      </c>
      <c r="B13" s="132"/>
      <c r="C13" s="132" t="s">
        <v>56</v>
      </c>
      <c r="D13" s="132"/>
      <c r="E13" s="132"/>
      <c r="F13" s="132"/>
      <c r="G13" s="135"/>
    </row>
    <row r="14" spans="1:22" ht="22.5" customHeight="1" x14ac:dyDescent="0.2">
      <c r="A14" s="74" t="s">
        <v>2</v>
      </c>
      <c r="B14" s="16"/>
      <c r="C14" s="132" t="s">
        <v>57</v>
      </c>
      <c r="D14" s="132"/>
      <c r="E14" s="132"/>
      <c r="F14" s="75"/>
      <c r="G14" s="88"/>
    </row>
    <row r="15" spans="1:22" x14ac:dyDescent="0.2">
      <c r="A15" s="74" t="s">
        <v>2</v>
      </c>
      <c r="B15" s="16"/>
      <c r="C15" s="17"/>
      <c r="D15" s="75" t="s">
        <v>2</v>
      </c>
      <c r="E15" s="59" t="s">
        <v>2</v>
      </c>
      <c r="F15" s="12"/>
      <c r="G15" s="54"/>
    </row>
    <row r="16" spans="1:22" ht="13.5" customHeight="1" thickBot="1" x14ac:dyDescent="0.25">
      <c r="A16" s="74" t="s">
        <v>2</v>
      </c>
      <c r="B16" s="16"/>
      <c r="C16" s="17"/>
      <c r="D16" s="17"/>
      <c r="E16" s="17"/>
      <c r="F16" s="17"/>
      <c r="G16" s="54"/>
    </row>
    <row r="17" spans="1:10" ht="14.25" customHeight="1" thickTop="1" x14ac:dyDescent="0.2">
      <c r="A17" s="124" t="s">
        <v>52</v>
      </c>
      <c r="B17" s="125"/>
      <c r="C17" s="89" t="s">
        <v>51</v>
      </c>
      <c r="D17" s="92" t="s">
        <v>53</v>
      </c>
      <c r="E17" s="92" t="s">
        <v>54</v>
      </c>
      <c r="F17" s="22"/>
      <c r="G17" s="92" t="s">
        <v>50</v>
      </c>
    </row>
    <row r="18" spans="1:10" ht="14.25" customHeight="1" x14ac:dyDescent="0.2">
      <c r="A18" s="126"/>
      <c r="B18" s="127"/>
      <c r="C18" s="90"/>
      <c r="D18" s="93"/>
      <c r="E18" s="101"/>
      <c r="F18" s="23"/>
      <c r="G18" s="99"/>
    </row>
    <row r="19" spans="1:10" ht="15" customHeight="1" x14ac:dyDescent="0.2">
      <c r="A19" s="126"/>
      <c r="B19" s="127"/>
      <c r="C19" s="90"/>
      <c r="D19" s="93"/>
      <c r="E19" s="101"/>
      <c r="F19" s="23"/>
      <c r="G19" s="99"/>
    </row>
    <row r="20" spans="1:10" ht="10.5" customHeight="1" thickBot="1" x14ac:dyDescent="0.25">
      <c r="A20" s="128"/>
      <c r="B20" s="129"/>
      <c r="C20" s="91"/>
      <c r="D20" s="94"/>
      <c r="E20" s="102"/>
      <c r="F20" s="24"/>
      <c r="G20" s="100"/>
    </row>
    <row r="21" spans="1:10" ht="21.95" customHeight="1" thickTop="1" thickBot="1" x14ac:dyDescent="0.25">
      <c r="A21" s="122" t="s">
        <v>44</v>
      </c>
      <c r="B21" s="123"/>
      <c r="C21" s="40">
        <v>36000</v>
      </c>
      <c r="D21" s="40">
        <v>25000</v>
      </c>
      <c r="E21" s="40">
        <f>SUM(D21)</f>
        <v>25000</v>
      </c>
      <c r="F21" s="40"/>
      <c r="G21" s="40">
        <f>SUM(C21-E21)</f>
        <v>11000</v>
      </c>
    </row>
    <row r="22" spans="1:10" ht="21.95" customHeight="1" thickTop="1" thickBot="1" x14ac:dyDescent="0.25">
      <c r="A22" s="108" t="s">
        <v>36</v>
      </c>
      <c r="B22" s="116"/>
      <c r="C22" s="42">
        <v>5000</v>
      </c>
      <c r="D22" s="42">
        <v>225</v>
      </c>
      <c r="E22" s="40">
        <f t="shared" ref="E22:E28" si="0">SUM(D22)</f>
        <v>225</v>
      </c>
      <c r="F22" s="42"/>
      <c r="G22" s="40">
        <f t="shared" ref="G22:G31" si="1">C22-E22</f>
        <v>4775</v>
      </c>
    </row>
    <row r="23" spans="1:10" ht="21.95" customHeight="1" thickTop="1" thickBot="1" x14ac:dyDescent="0.25">
      <c r="A23" s="108" t="s">
        <v>37</v>
      </c>
      <c r="B23" s="109"/>
      <c r="C23" s="42">
        <v>600</v>
      </c>
      <c r="D23" s="42">
        <v>25</v>
      </c>
      <c r="E23" s="40">
        <f t="shared" si="0"/>
        <v>25</v>
      </c>
      <c r="F23" s="42"/>
      <c r="G23" s="40">
        <f t="shared" si="1"/>
        <v>575</v>
      </c>
    </row>
    <row r="24" spans="1:10" ht="21.95" customHeight="1" thickTop="1" thickBot="1" x14ac:dyDescent="0.25">
      <c r="A24" s="108" t="s">
        <v>39</v>
      </c>
      <c r="B24" s="109"/>
      <c r="C24" s="42">
        <v>1325</v>
      </c>
      <c r="D24" s="42">
        <v>112</v>
      </c>
      <c r="E24" s="40">
        <f t="shared" si="0"/>
        <v>112</v>
      </c>
      <c r="F24" s="42"/>
      <c r="G24" s="40">
        <f t="shared" si="1"/>
        <v>1213</v>
      </c>
    </row>
    <row r="25" spans="1:10" ht="21.95" customHeight="1" thickTop="1" thickBot="1" x14ac:dyDescent="0.25">
      <c r="A25" s="95" t="s">
        <v>38</v>
      </c>
      <c r="B25" s="96"/>
      <c r="C25" s="42">
        <v>21003</v>
      </c>
      <c r="D25" s="42">
        <v>1012</v>
      </c>
      <c r="E25" s="40">
        <f t="shared" si="0"/>
        <v>1012</v>
      </c>
      <c r="F25" s="42"/>
      <c r="G25" s="40">
        <f t="shared" si="1"/>
        <v>19991</v>
      </c>
    </row>
    <row r="26" spans="1:10" ht="21.95" customHeight="1" thickTop="1" thickBot="1" x14ac:dyDescent="0.25">
      <c r="A26" s="95" t="s">
        <v>40</v>
      </c>
      <c r="B26" s="96"/>
      <c r="C26" s="43">
        <v>0</v>
      </c>
      <c r="D26" s="42">
        <v>0</v>
      </c>
      <c r="E26" s="40">
        <f t="shared" si="0"/>
        <v>0</v>
      </c>
      <c r="F26" s="42"/>
      <c r="G26" s="40">
        <f t="shared" si="1"/>
        <v>0</v>
      </c>
    </row>
    <row r="27" spans="1:10" ht="21.95" customHeight="1" thickTop="1" thickBot="1" x14ac:dyDescent="0.25">
      <c r="A27" s="97" t="s">
        <v>45</v>
      </c>
      <c r="B27" s="98"/>
      <c r="C27" s="42">
        <v>0</v>
      </c>
      <c r="D27" s="42">
        <v>0</v>
      </c>
      <c r="E27" s="40">
        <f t="shared" si="0"/>
        <v>0</v>
      </c>
      <c r="F27" s="42"/>
      <c r="G27" s="40">
        <f t="shared" si="1"/>
        <v>0</v>
      </c>
      <c r="H27" s="17"/>
      <c r="I27" s="17"/>
      <c r="J27" s="17"/>
    </row>
    <row r="28" spans="1:10" ht="27" customHeight="1" thickTop="1" thickBot="1" x14ac:dyDescent="0.25">
      <c r="A28" s="76" t="s">
        <v>41</v>
      </c>
      <c r="B28" s="54"/>
      <c r="C28" s="44">
        <v>50000</v>
      </c>
      <c r="D28" s="44">
        <v>3692</v>
      </c>
      <c r="E28" s="40">
        <f t="shared" si="0"/>
        <v>3692</v>
      </c>
      <c r="F28" s="44"/>
      <c r="G28" s="77">
        <f t="shared" si="1"/>
        <v>46308</v>
      </c>
      <c r="H28" s="17"/>
      <c r="I28" s="17"/>
      <c r="J28" s="17"/>
    </row>
    <row r="29" spans="1:10" ht="21.95" customHeight="1" thickTop="1" thickBot="1" x14ac:dyDescent="0.25">
      <c r="A29" s="112" t="s">
        <v>42</v>
      </c>
      <c r="B29" s="113"/>
      <c r="C29" s="46">
        <f>SUM(C21:C28)</f>
        <v>113928</v>
      </c>
      <c r="D29" s="46">
        <f>SUM(D21:D28)</f>
        <v>30066</v>
      </c>
      <c r="E29" s="46">
        <f>SUM(E21:E28)</f>
        <v>30066</v>
      </c>
      <c r="F29" s="46"/>
      <c r="G29" s="78">
        <f t="shared" si="1"/>
        <v>83862</v>
      </c>
      <c r="H29" s="17"/>
      <c r="I29" s="17"/>
      <c r="J29" s="17"/>
    </row>
    <row r="30" spans="1:10" ht="25.9" customHeight="1" thickTop="1" thickBot="1" x14ac:dyDescent="0.25">
      <c r="A30" s="79" t="s">
        <v>43</v>
      </c>
      <c r="B30" s="54"/>
      <c r="C30" s="48">
        <v>0</v>
      </c>
      <c r="D30" s="48">
        <v>0</v>
      </c>
      <c r="E30" s="48">
        <v>0</v>
      </c>
      <c r="F30" s="48"/>
      <c r="G30" s="77">
        <f t="shared" si="1"/>
        <v>0</v>
      </c>
      <c r="H30" s="17"/>
      <c r="I30" s="17"/>
      <c r="J30" s="17"/>
    </row>
    <row r="31" spans="1:10" ht="21" customHeight="1" thickTop="1" x14ac:dyDescent="0.2">
      <c r="A31" s="117" t="s">
        <v>4</v>
      </c>
      <c r="B31" s="118"/>
      <c r="C31" s="49">
        <f>SUM(C29:C30)</f>
        <v>113928</v>
      </c>
      <c r="D31" s="49">
        <f>D29+D30</f>
        <v>30066</v>
      </c>
      <c r="E31" s="49">
        <f>E29+E30</f>
        <v>30066</v>
      </c>
      <c r="F31" s="49"/>
      <c r="G31" s="78">
        <f t="shared" si="1"/>
        <v>83862</v>
      </c>
    </row>
    <row r="32" spans="1:10" ht="21.75" customHeight="1" thickBot="1" x14ac:dyDescent="0.25">
      <c r="A32" s="114" t="s">
        <v>9</v>
      </c>
      <c r="B32" s="115"/>
      <c r="C32" s="62"/>
      <c r="D32" s="63">
        <f>D31</f>
        <v>30066</v>
      </c>
      <c r="E32" s="49"/>
      <c r="F32" s="49"/>
      <c r="G32" s="49"/>
    </row>
    <row r="33" spans="1:7" ht="13.5" thickTop="1" x14ac:dyDescent="0.2">
      <c r="A33" s="73"/>
      <c r="B33" s="17"/>
      <c r="C33" s="17"/>
      <c r="D33" s="106" t="s">
        <v>2</v>
      </c>
      <c r="E33" s="106"/>
      <c r="F33" s="106"/>
      <c r="G33" s="107"/>
    </row>
    <row r="34" spans="1:7" x14ac:dyDescent="0.2">
      <c r="A34" s="80" t="s">
        <v>2</v>
      </c>
      <c r="B34" s="81"/>
      <c r="C34" s="17"/>
      <c r="D34" s="61" t="s">
        <v>2</v>
      </c>
      <c r="E34" s="3" t="s">
        <v>2</v>
      </c>
      <c r="F34" s="3"/>
      <c r="G34" s="82"/>
    </row>
    <row r="35" spans="1:7" x14ac:dyDescent="0.2">
      <c r="A35" s="80" t="s">
        <v>2</v>
      </c>
      <c r="B35" s="81"/>
      <c r="C35" s="59" t="s">
        <v>2</v>
      </c>
      <c r="D35" s="61" t="s">
        <v>2</v>
      </c>
      <c r="E35" s="3"/>
      <c r="F35" s="3"/>
      <c r="G35" s="82"/>
    </row>
    <row r="36" spans="1:7" x14ac:dyDescent="0.2">
      <c r="A36" s="80" t="s">
        <v>2</v>
      </c>
      <c r="B36" s="81" t="s">
        <v>2</v>
      </c>
      <c r="C36" s="17"/>
      <c r="D36" s="61" t="s">
        <v>2</v>
      </c>
      <c r="E36" s="3"/>
      <c r="F36" s="3"/>
      <c r="G36" s="82"/>
    </row>
    <row r="37" spans="1:7" ht="12.75" customHeight="1" x14ac:dyDescent="0.2">
      <c r="A37" s="80"/>
      <c r="B37" s="17"/>
      <c r="C37" s="17"/>
      <c r="D37" s="61" t="s">
        <v>2</v>
      </c>
      <c r="E37" s="37"/>
      <c r="F37" s="37"/>
      <c r="G37" s="55"/>
    </row>
    <row r="38" spans="1:7" ht="20.25" customHeight="1" x14ac:dyDescent="0.2">
      <c r="A38" s="80"/>
      <c r="B38" s="17"/>
      <c r="C38" s="3"/>
      <c r="D38" s="12"/>
      <c r="E38" s="12"/>
      <c r="F38" s="12"/>
      <c r="G38" s="83"/>
    </row>
    <row r="39" spans="1:7" x14ac:dyDescent="0.2">
      <c r="A39" s="84" t="s">
        <v>47</v>
      </c>
      <c r="B39" s="60" t="s">
        <v>2</v>
      </c>
      <c r="C39" s="17"/>
      <c r="D39" s="5" t="s">
        <v>48</v>
      </c>
      <c r="E39" s="17"/>
      <c r="F39" s="17"/>
      <c r="G39" s="54"/>
    </row>
    <row r="40" spans="1:7" x14ac:dyDescent="0.2">
      <c r="A40" s="85"/>
      <c r="B40" s="12"/>
      <c r="C40" s="12"/>
      <c r="D40" s="86"/>
      <c r="E40" s="12"/>
      <c r="F40" s="12"/>
      <c r="G40" s="83"/>
    </row>
  </sheetData>
  <mergeCells count="29">
    <mergeCell ref="C9:G9"/>
    <mergeCell ref="C13:G13"/>
    <mergeCell ref="C3:E3"/>
    <mergeCell ref="A4:B4"/>
    <mergeCell ref="A5:B5"/>
    <mergeCell ref="C6:G6"/>
    <mergeCell ref="C8:G8"/>
    <mergeCell ref="A1:G1"/>
    <mergeCell ref="D33:G33"/>
    <mergeCell ref="A23:B23"/>
    <mergeCell ref="A12:B12"/>
    <mergeCell ref="A24:B24"/>
    <mergeCell ref="A29:B29"/>
    <mergeCell ref="A32:B32"/>
    <mergeCell ref="A25:B25"/>
    <mergeCell ref="A22:B22"/>
    <mergeCell ref="A31:B31"/>
    <mergeCell ref="A2:G2"/>
    <mergeCell ref="A21:B21"/>
    <mergeCell ref="A17:B20"/>
    <mergeCell ref="C10:G10"/>
    <mergeCell ref="A13:B13"/>
    <mergeCell ref="C14:E14"/>
    <mergeCell ref="C17:C20"/>
    <mergeCell ref="D17:D20"/>
    <mergeCell ref="A26:B26"/>
    <mergeCell ref="A27:B27"/>
    <mergeCell ref="G17:G20"/>
    <mergeCell ref="E17:E20"/>
  </mergeCells>
  <phoneticPr fontId="0" type="noConversion"/>
  <printOptions horizontalCentered="1"/>
  <pageMargins left="0.41" right="0.2" top="0.75" bottom="0.75" header="0.5" footer="0.28000000000000003"/>
  <pageSetup scale="88" orientation="portrait" r:id="rId1"/>
  <headerFooter alignWithMargins="0">
    <oddHeader xml:space="preserve">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topLeftCell="A12" zoomScaleNormal="100" zoomScaleSheetLayoutView="100" workbookViewId="0">
      <selection activeCell="A4" sqref="A4:B4"/>
    </sheetView>
  </sheetViews>
  <sheetFormatPr defaultColWidth="9.140625" defaultRowHeight="12.75" x14ac:dyDescent="0.2"/>
  <cols>
    <col min="1" max="1" width="26.140625" style="9" customWidth="1"/>
    <col min="2" max="2" width="25.85546875" style="9" customWidth="1"/>
    <col min="3" max="3" width="14.42578125" style="9" customWidth="1"/>
    <col min="4" max="4" width="12.5703125" style="9" customWidth="1"/>
    <col min="5" max="5" width="14.140625" style="9" customWidth="1"/>
    <col min="6" max="6" width="2.42578125" style="9" hidden="1" customWidth="1"/>
    <col min="7" max="7" width="18.140625" style="9" customWidth="1"/>
    <col min="8" max="16384" width="9.140625" style="9"/>
  </cols>
  <sheetData>
    <row r="1" spans="1:7" x14ac:dyDescent="0.2">
      <c r="A1" s="141" t="s">
        <v>30</v>
      </c>
      <c r="B1" s="141"/>
      <c r="C1" s="141"/>
      <c r="D1" s="141"/>
      <c r="E1" s="141"/>
      <c r="F1" s="141"/>
      <c r="G1" s="141"/>
    </row>
    <row r="2" spans="1:7" x14ac:dyDescent="0.2">
      <c r="A2" s="142" t="s">
        <v>0</v>
      </c>
      <c r="B2" s="142"/>
      <c r="C2" s="142"/>
      <c r="D2" s="142"/>
      <c r="E2" s="142"/>
      <c r="F2" s="142"/>
      <c r="G2" s="142"/>
    </row>
    <row r="3" spans="1:7" x14ac:dyDescent="0.2">
      <c r="A3" s="34"/>
      <c r="B3" s="34"/>
      <c r="C3" s="34"/>
      <c r="D3" s="34"/>
      <c r="E3" s="34"/>
      <c r="F3" s="34"/>
      <c r="G3" s="34"/>
    </row>
    <row r="4" spans="1:7" x14ac:dyDescent="0.2">
      <c r="A4" s="18" t="s">
        <v>25</v>
      </c>
      <c r="B4" s="18"/>
      <c r="E4" s="19" t="s">
        <v>1</v>
      </c>
      <c r="F4" s="10"/>
      <c r="G4" s="11"/>
    </row>
    <row r="5" spans="1:7" x14ac:dyDescent="0.2">
      <c r="A5" s="18" t="s">
        <v>32</v>
      </c>
      <c r="B5" s="18"/>
      <c r="E5" s="9" t="s">
        <v>2</v>
      </c>
    </row>
    <row r="6" spans="1:7" x14ac:dyDescent="0.2">
      <c r="A6" s="18" t="s">
        <v>21</v>
      </c>
      <c r="B6" s="18"/>
      <c r="C6" s="32" t="s">
        <v>19</v>
      </c>
    </row>
    <row r="7" spans="1:7" x14ac:dyDescent="0.2">
      <c r="A7" s="18" t="s">
        <v>26</v>
      </c>
      <c r="B7" s="18"/>
      <c r="D7" s="15" t="s">
        <v>20</v>
      </c>
      <c r="E7" s="33"/>
      <c r="F7" s="33"/>
      <c r="G7" s="33"/>
    </row>
    <row r="8" spans="1:7" x14ac:dyDescent="0.2">
      <c r="A8" s="18" t="s">
        <v>27</v>
      </c>
      <c r="B8" s="18"/>
      <c r="D8" s="11"/>
      <c r="E8" s="12"/>
      <c r="F8" s="12"/>
      <c r="G8" s="12"/>
    </row>
    <row r="9" spans="1:7" x14ac:dyDescent="0.2">
      <c r="D9" s="13"/>
      <c r="E9" s="14"/>
      <c r="F9" s="14"/>
      <c r="G9" s="14"/>
    </row>
    <row r="10" spans="1:7" x14ac:dyDescent="0.2">
      <c r="A10" s="143" t="s">
        <v>28</v>
      </c>
      <c r="B10" s="144"/>
      <c r="D10" s="11"/>
      <c r="E10" s="12"/>
      <c r="F10" s="12"/>
      <c r="G10" s="12"/>
    </row>
    <row r="11" spans="1:7" x14ac:dyDescent="0.2">
      <c r="A11" s="143" t="s">
        <v>29</v>
      </c>
      <c r="B11" s="144"/>
      <c r="D11" s="16"/>
      <c r="E11" s="17"/>
      <c r="F11" s="17"/>
      <c r="G11" s="17"/>
    </row>
    <row r="12" spans="1:7" x14ac:dyDescent="0.2">
      <c r="A12" s="143" t="s">
        <v>31</v>
      </c>
      <c r="B12" s="144"/>
      <c r="D12" s="30" t="s">
        <v>46</v>
      </c>
      <c r="E12" s="17"/>
      <c r="F12" s="17"/>
      <c r="G12" s="17"/>
    </row>
    <row r="13" spans="1:7" x14ac:dyDescent="0.2">
      <c r="A13" s="20" t="s">
        <v>3</v>
      </c>
      <c r="B13" s="11"/>
      <c r="D13" s="142" t="s">
        <v>2</v>
      </c>
      <c r="E13" s="142"/>
      <c r="F13" s="142"/>
      <c r="G13" s="142"/>
    </row>
    <row r="14" spans="1:7" x14ac:dyDescent="0.2">
      <c r="A14" s="20" t="s">
        <v>5</v>
      </c>
      <c r="B14" s="13"/>
      <c r="D14" s="21"/>
      <c r="E14" s="16"/>
      <c r="F14" s="17"/>
      <c r="G14" s="17"/>
    </row>
    <row r="15" spans="1:7" x14ac:dyDescent="0.2">
      <c r="A15" s="20" t="s">
        <v>16</v>
      </c>
      <c r="B15" s="13"/>
      <c r="D15" s="9" t="s">
        <v>35</v>
      </c>
      <c r="E15" s="12"/>
      <c r="F15" s="12"/>
      <c r="G15" s="12"/>
    </row>
    <row r="16" spans="1:7" ht="13.5" customHeight="1" x14ac:dyDescent="0.2">
      <c r="A16" s="20" t="s">
        <v>34</v>
      </c>
      <c r="B16" s="13" t="s">
        <v>2</v>
      </c>
    </row>
    <row r="17" spans="1:10" ht="15" customHeight="1" thickBot="1" x14ac:dyDescent="0.25">
      <c r="C17" s="31"/>
    </row>
    <row r="18" spans="1:10" ht="14.25" customHeight="1" thickTop="1" x14ac:dyDescent="0.2">
      <c r="A18" s="145" t="s">
        <v>23</v>
      </c>
      <c r="B18" s="125"/>
      <c r="C18" s="89" t="s">
        <v>24</v>
      </c>
      <c r="D18" s="92" t="s">
        <v>13</v>
      </c>
      <c r="E18" s="92" t="s">
        <v>14</v>
      </c>
      <c r="F18" s="22"/>
      <c r="G18" s="148" t="s">
        <v>15</v>
      </c>
    </row>
    <row r="19" spans="1:10" ht="14.25" customHeight="1" x14ac:dyDescent="0.2">
      <c r="A19" s="146"/>
      <c r="B19" s="127"/>
      <c r="C19" s="90"/>
      <c r="D19" s="93"/>
      <c r="E19" s="93"/>
      <c r="F19" s="23"/>
      <c r="G19" s="149"/>
    </row>
    <row r="20" spans="1:10" ht="15" customHeight="1" x14ac:dyDescent="0.2">
      <c r="A20" s="146"/>
      <c r="B20" s="127"/>
      <c r="C20" s="90"/>
      <c r="D20" s="93"/>
      <c r="E20" s="93"/>
      <c r="F20" s="23"/>
      <c r="G20" s="149"/>
    </row>
    <row r="21" spans="1:10" ht="10.5" customHeight="1" thickBot="1" x14ac:dyDescent="0.25">
      <c r="A21" s="147"/>
      <c r="B21" s="129"/>
      <c r="C21" s="91"/>
      <c r="D21" s="94"/>
      <c r="E21" s="94"/>
      <c r="F21" s="24"/>
      <c r="G21" s="150"/>
    </row>
    <row r="22" spans="1:10" ht="21.95" customHeight="1" thickTop="1" thickBot="1" x14ac:dyDescent="0.25">
      <c r="A22" s="140" t="s">
        <v>44</v>
      </c>
      <c r="B22" s="123"/>
      <c r="C22" s="40">
        <f>MASTER!C21</f>
        <v>36000</v>
      </c>
      <c r="D22" s="40">
        <v>0</v>
      </c>
      <c r="E22" s="40">
        <f>D22</f>
        <v>0</v>
      </c>
      <c r="F22" s="40"/>
      <c r="G22" s="41">
        <f>C22-E22</f>
        <v>36000</v>
      </c>
    </row>
    <row r="23" spans="1:10" ht="21.95" customHeight="1" thickTop="1" thickBot="1" x14ac:dyDescent="0.25">
      <c r="A23" s="157" t="s">
        <v>36</v>
      </c>
      <c r="B23" s="116"/>
      <c r="C23" s="40">
        <f>MASTER!C22</f>
        <v>5000</v>
      </c>
      <c r="D23" s="42">
        <v>0</v>
      </c>
      <c r="E23" s="40">
        <f t="shared" ref="E23:E29" si="0">D23</f>
        <v>0</v>
      </c>
      <c r="F23" s="42"/>
      <c r="G23" s="41">
        <f t="shared" ref="G23:G32" si="1">C23-E23</f>
        <v>5000</v>
      </c>
    </row>
    <row r="24" spans="1:10" ht="21.95" customHeight="1" thickTop="1" thickBot="1" x14ac:dyDescent="0.25">
      <c r="A24" s="157" t="s">
        <v>37</v>
      </c>
      <c r="B24" s="109"/>
      <c r="C24" s="40">
        <f>MASTER!C23</f>
        <v>600</v>
      </c>
      <c r="D24" s="42">
        <v>0</v>
      </c>
      <c r="E24" s="40">
        <f t="shared" si="0"/>
        <v>0</v>
      </c>
      <c r="F24" s="42"/>
      <c r="G24" s="41">
        <f t="shared" si="1"/>
        <v>600</v>
      </c>
    </row>
    <row r="25" spans="1:10" ht="21.95" customHeight="1" thickTop="1" thickBot="1" x14ac:dyDescent="0.25">
      <c r="A25" s="157" t="s">
        <v>39</v>
      </c>
      <c r="B25" s="109"/>
      <c r="C25" s="40">
        <f>MASTER!C24</f>
        <v>1325</v>
      </c>
      <c r="D25" s="42">
        <v>0</v>
      </c>
      <c r="E25" s="40">
        <f t="shared" si="0"/>
        <v>0</v>
      </c>
      <c r="F25" s="42"/>
      <c r="G25" s="41">
        <f t="shared" si="1"/>
        <v>1325</v>
      </c>
    </row>
    <row r="26" spans="1:10" ht="21.95" customHeight="1" thickTop="1" thickBot="1" x14ac:dyDescent="0.25">
      <c r="A26" s="158" t="s">
        <v>38</v>
      </c>
      <c r="B26" s="96"/>
      <c r="C26" s="40">
        <f>MASTER!C25</f>
        <v>21003</v>
      </c>
      <c r="D26" s="42">
        <v>0</v>
      </c>
      <c r="E26" s="40">
        <f t="shared" si="0"/>
        <v>0</v>
      </c>
      <c r="F26" s="42"/>
      <c r="G26" s="41">
        <f t="shared" si="1"/>
        <v>21003</v>
      </c>
    </row>
    <row r="27" spans="1:10" ht="21.95" customHeight="1" thickTop="1" thickBot="1" x14ac:dyDescent="0.25">
      <c r="A27" s="158" t="s">
        <v>40</v>
      </c>
      <c r="B27" s="96"/>
      <c r="C27" s="40">
        <f>MASTER!C26</f>
        <v>0</v>
      </c>
      <c r="D27" s="42">
        <v>0</v>
      </c>
      <c r="E27" s="40">
        <f t="shared" si="0"/>
        <v>0</v>
      </c>
      <c r="F27" s="42"/>
      <c r="G27" s="41">
        <f t="shared" si="1"/>
        <v>0</v>
      </c>
    </row>
    <row r="28" spans="1:10" ht="21.95" customHeight="1" thickTop="1" thickBot="1" x14ac:dyDescent="0.25">
      <c r="A28" s="159" t="s">
        <v>45</v>
      </c>
      <c r="B28" s="98"/>
      <c r="C28" s="40">
        <f>MASTER!C27</f>
        <v>0</v>
      </c>
      <c r="D28" s="42">
        <v>0</v>
      </c>
      <c r="E28" s="40">
        <f t="shared" si="0"/>
        <v>0</v>
      </c>
      <c r="F28" s="42"/>
      <c r="G28" s="41">
        <f t="shared" si="1"/>
        <v>0</v>
      </c>
      <c r="H28" s="17"/>
      <c r="I28" s="17"/>
      <c r="J28" s="17"/>
    </row>
    <row r="29" spans="1:10" ht="27" customHeight="1" thickTop="1" thickBot="1" x14ac:dyDescent="0.25">
      <c r="A29" s="39" t="s">
        <v>41</v>
      </c>
      <c r="B29" s="36"/>
      <c r="C29" s="40">
        <f>MASTER!C28</f>
        <v>50000</v>
      </c>
      <c r="D29" s="44">
        <v>0</v>
      </c>
      <c r="E29" s="40">
        <f t="shared" si="0"/>
        <v>0</v>
      </c>
      <c r="F29" s="44"/>
      <c r="G29" s="45">
        <f>C29-E29</f>
        <v>50000</v>
      </c>
      <c r="H29" s="17"/>
      <c r="I29" s="17"/>
      <c r="J29" s="17"/>
    </row>
    <row r="30" spans="1:10" ht="21.95" customHeight="1" thickTop="1" thickBot="1" x14ac:dyDescent="0.25">
      <c r="A30" s="151" t="s">
        <v>42</v>
      </c>
      <c r="B30" s="113"/>
      <c r="C30" s="46">
        <f>SUM(C22:C29)</f>
        <v>113928</v>
      </c>
      <c r="D30" s="46">
        <f>SUM(D22:D29)</f>
        <v>0</v>
      </c>
      <c r="E30" s="46">
        <f>SUM(E22:E29)</f>
        <v>0</v>
      </c>
      <c r="F30" s="46"/>
      <c r="G30" s="47">
        <f t="shared" si="1"/>
        <v>113928</v>
      </c>
      <c r="H30" s="17"/>
      <c r="I30" s="17"/>
      <c r="J30" s="17"/>
    </row>
    <row r="31" spans="1:10" ht="25.9" customHeight="1" thickTop="1" thickBot="1" x14ac:dyDescent="0.25">
      <c r="A31" s="38" t="s">
        <v>43</v>
      </c>
      <c r="B31" s="36"/>
      <c r="C31" s="48">
        <f>MASTER!C30</f>
        <v>0</v>
      </c>
      <c r="D31" s="48">
        <v>0</v>
      </c>
      <c r="E31" s="48">
        <f>D31</f>
        <v>0</v>
      </c>
      <c r="F31" s="48"/>
      <c r="G31" s="45">
        <f t="shared" si="1"/>
        <v>0</v>
      </c>
      <c r="H31" s="17"/>
      <c r="I31" s="17"/>
      <c r="J31" s="17"/>
    </row>
    <row r="32" spans="1:10" ht="21" customHeight="1" thickTop="1" x14ac:dyDescent="0.2">
      <c r="A32" s="152" t="s">
        <v>4</v>
      </c>
      <c r="B32" s="118"/>
      <c r="C32" s="49">
        <f>SUM(C30:C31)</f>
        <v>113928</v>
      </c>
      <c r="D32" s="49">
        <f>D30+D31</f>
        <v>0</v>
      </c>
      <c r="E32" s="49">
        <f>E31+E30</f>
        <v>0</v>
      </c>
      <c r="F32" s="49"/>
      <c r="G32" s="47">
        <f t="shared" si="1"/>
        <v>113928</v>
      </c>
    </row>
    <row r="33" spans="1:7" ht="21.75" customHeight="1" thickBot="1" x14ac:dyDescent="0.25">
      <c r="A33" s="153" t="s">
        <v>9</v>
      </c>
      <c r="B33" s="115"/>
      <c r="C33" s="50"/>
      <c r="D33" s="51">
        <f>D32</f>
        <v>0</v>
      </c>
      <c r="E33" s="52"/>
      <c r="F33" s="52"/>
      <c r="G33" s="53"/>
    </row>
    <row r="34" spans="1:7" ht="13.5" thickTop="1" x14ac:dyDescent="0.2">
      <c r="D34" s="154" t="s">
        <v>12</v>
      </c>
      <c r="E34" s="155"/>
      <c r="F34" s="155"/>
      <c r="G34" s="156"/>
    </row>
    <row r="35" spans="1:7" x14ac:dyDescent="0.2">
      <c r="A35" s="2" t="s">
        <v>10</v>
      </c>
      <c r="B35" s="1"/>
      <c r="D35" s="6" t="s">
        <v>7</v>
      </c>
      <c r="E35" s="3"/>
      <c r="F35" s="3"/>
      <c r="G35" s="7"/>
    </row>
    <row r="36" spans="1:7" x14ac:dyDescent="0.2">
      <c r="A36" s="2" t="s">
        <v>11</v>
      </c>
      <c r="B36" s="1"/>
      <c r="D36" s="6" t="s">
        <v>6</v>
      </c>
      <c r="E36" s="3"/>
      <c r="F36" s="3"/>
      <c r="G36" s="7"/>
    </row>
    <row r="37" spans="1:7" x14ac:dyDescent="0.2">
      <c r="A37" s="2" t="s">
        <v>18</v>
      </c>
      <c r="B37" s="1"/>
      <c r="D37" s="6" t="s">
        <v>17</v>
      </c>
      <c r="E37" s="3"/>
      <c r="F37" s="3"/>
      <c r="G37" s="7"/>
    </row>
    <row r="38" spans="1:7" ht="12.75" customHeight="1" x14ac:dyDescent="0.2">
      <c r="A38" s="2"/>
      <c r="B38" s="17"/>
      <c r="D38" s="6" t="s">
        <v>8</v>
      </c>
      <c r="E38" s="37"/>
      <c r="F38" s="37"/>
      <c r="G38" s="25"/>
    </row>
    <row r="39" spans="1:7" ht="20.25" customHeight="1" x14ac:dyDescent="0.2">
      <c r="A39" s="2"/>
      <c r="B39" s="17"/>
      <c r="C39" s="3"/>
      <c r="D39" s="35"/>
      <c r="E39" s="17"/>
      <c r="F39" s="17"/>
      <c r="G39" s="26"/>
    </row>
    <row r="40" spans="1:7" ht="13.5" thickBot="1" x14ac:dyDescent="0.25">
      <c r="A40" s="4" t="s">
        <v>22</v>
      </c>
      <c r="B40" s="27"/>
      <c r="D40" s="8" t="s">
        <v>33</v>
      </c>
      <c r="E40" s="28"/>
      <c r="F40" s="28"/>
      <c r="G40" s="29"/>
    </row>
    <row r="41" spans="1:7" ht="13.5" thickTop="1" x14ac:dyDescent="0.2">
      <c r="A41" s="5"/>
      <c r="B41" s="17"/>
      <c r="D41" s="5"/>
      <c r="E41" s="17"/>
      <c r="F41" s="17"/>
      <c r="G41" s="17"/>
    </row>
    <row r="42" spans="1:7" x14ac:dyDescent="0.2">
      <c r="A42" s="5"/>
      <c r="B42" s="17"/>
      <c r="D42" s="5"/>
      <c r="E42" s="17"/>
      <c r="F42" s="17"/>
      <c r="G42" s="17"/>
    </row>
    <row r="50" spans="7:7" x14ac:dyDescent="0.2">
      <c r="G50" s="2"/>
    </row>
  </sheetData>
  <mergeCells count="22">
    <mergeCell ref="A30:B30"/>
    <mergeCell ref="A32:B32"/>
    <mergeCell ref="A33:B33"/>
    <mergeCell ref="D34:G34"/>
    <mergeCell ref="A23:B23"/>
    <mergeCell ref="A24:B24"/>
    <mergeCell ref="A25:B25"/>
    <mergeCell ref="A26:B26"/>
    <mergeCell ref="A27:B27"/>
    <mergeCell ref="A28:B28"/>
    <mergeCell ref="A22:B22"/>
    <mergeCell ref="A1:G1"/>
    <mergeCell ref="A2:G2"/>
    <mergeCell ref="A10:B10"/>
    <mergeCell ref="A11:B11"/>
    <mergeCell ref="A12:B12"/>
    <mergeCell ref="D13:G13"/>
    <mergeCell ref="A18:B21"/>
    <mergeCell ref="C18:C21"/>
    <mergeCell ref="D18:D21"/>
    <mergeCell ref="E18:E21"/>
    <mergeCell ref="G18:G21"/>
  </mergeCells>
  <printOptions horizontalCentered="1"/>
  <pageMargins left="0.41" right="0.2" top="0.75" bottom="0.75" header="0.5" footer="0.28000000000000003"/>
  <pageSetup scale="89" orientation="portrait" r:id="rId1"/>
  <headerFooter alignWithMargins="0">
    <oddHeader>&amp;RAppendix 27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topLeftCell="A12" zoomScaleNormal="100" zoomScaleSheetLayoutView="100" workbookViewId="0">
      <selection activeCell="A4" sqref="A4:B4"/>
    </sheetView>
  </sheetViews>
  <sheetFormatPr defaultColWidth="9.140625" defaultRowHeight="12.75" x14ac:dyDescent="0.2"/>
  <cols>
    <col min="1" max="1" width="26.140625" style="9" customWidth="1"/>
    <col min="2" max="2" width="25.85546875" style="9" customWidth="1"/>
    <col min="3" max="3" width="14.42578125" style="9" customWidth="1"/>
    <col min="4" max="4" width="12.5703125" style="9" customWidth="1"/>
    <col min="5" max="5" width="14.140625" style="9" customWidth="1"/>
    <col min="6" max="6" width="2.42578125" style="9" hidden="1" customWidth="1"/>
    <col min="7" max="7" width="18.140625" style="9" customWidth="1"/>
    <col min="8" max="16384" width="9.140625" style="9"/>
  </cols>
  <sheetData>
    <row r="1" spans="1:7" x14ac:dyDescent="0.2">
      <c r="A1" s="141" t="s">
        <v>30</v>
      </c>
      <c r="B1" s="141"/>
      <c r="C1" s="141"/>
      <c r="D1" s="141"/>
      <c r="E1" s="141"/>
      <c r="F1" s="141"/>
      <c r="G1" s="141"/>
    </row>
    <row r="2" spans="1:7" x14ac:dyDescent="0.2">
      <c r="A2" s="142" t="s">
        <v>0</v>
      </c>
      <c r="B2" s="142"/>
      <c r="C2" s="142"/>
      <c r="D2" s="142"/>
      <c r="E2" s="142"/>
      <c r="F2" s="142"/>
      <c r="G2" s="142"/>
    </row>
    <row r="3" spans="1:7" x14ac:dyDescent="0.2">
      <c r="A3" s="34"/>
      <c r="B3" s="34"/>
      <c r="C3" s="34"/>
      <c r="D3" s="34"/>
      <c r="E3" s="34"/>
      <c r="F3" s="34"/>
      <c r="G3" s="34"/>
    </row>
    <row r="4" spans="1:7" x14ac:dyDescent="0.2">
      <c r="A4" s="18" t="s">
        <v>25</v>
      </c>
      <c r="B4" s="18"/>
      <c r="E4" s="19" t="s">
        <v>1</v>
      </c>
      <c r="F4" s="10"/>
      <c r="G4" s="11"/>
    </row>
    <row r="5" spans="1:7" x14ac:dyDescent="0.2">
      <c r="A5" s="18" t="s">
        <v>32</v>
      </c>
      <c r="B5" s="18"/>
      <c r="E5" s="9" t="s">
        <v>2</v>
      </c>
    </row>
    <row r="6" spans="1:7" x14ac:dyDescent="0.2">
      <c r="A6" s="18" t="s">
        <v>21</v>
      </c>
      <c r="B6" s="18"/>
      <c r="C6" s="32" t="s">
        <v>19</v>
      </c>
    </row>
    <row r="7" spans="1:7" x14ac:dyDescent="0.2">
      <c r="A7" s="18" t="s">
        <v>26</v>
      </c>
      <c r="B7" s="18"/>
      <c r="D7" s="15" t="s">
        <v>20</v>
      </c>
      <c r="E7" s="33"/>
      <c r="F7" s="33"/>
      <c r="G7" s="33"/>
    </row>
    <row r="8" spans="1:7" x14ac:dyDescent="0.2">
      <c r="A8" s="18" t="s">
        <v>27</v>
      </c>
      <c r="B8" s="18"/>
      <c r="D8" s="11"/>
      <c r="E8" s="12"/>
      <c r="F8" s="12"/>
      <c r="G8" s="12"/>
    </row>
    <row r="9" spans="1:7" x14ac:dyDescent="0.2">
      <c r="D9" s="13"/>
      <c r="E9" s="14"/>
      <c r="F9" s="14"/>
      <c r="G9" s="14"/>
    </row>
    <row r="10" spans="1:7" x14ac:dyDescent="0.2">
      <c r="A10" s="143" t="s">
        <v>28</v>
      </c>
      <c r="B10" s="144"/>
      <c r="D10" s="11"/>
      <c r="E10" s="12"/>
      <c r="F10" s="12"/>
      <c r="G10" s="12"/>
    </row>
    <row r="11" spans="1:7" x14ac:dyDescent="0.2">
      <c r="A11" s="143" t="s">
        <v>29</v>
      </c>
      <c r="B11" s="144"/>
      <c r="D11" s="16"/>
      <c r="E11" s="17"/>
      <c r="F11" s="17"/>
      <c r="G11" s="17"/>
    </row>
    <row r="12" spans="1:7" x14ac:dyDescent="0.2">
      <c r="A12" s="143" t="s">
        <v>31</v>
      </c>
      <c r="B12" s="144"/>
      <c r="D12" s="30" t="s">
        <v>46</v>
      </c>
      <c r="E12" s="17"/>
      <c r="F12" s="17"/>
      <c r="G12" s="17"/>
    </row>
    <row r="13" spans="1:7" x14ac:dyDescent="0.2">
      <c r="A13" s="20" t="s">
        <v>3</v>
      </c>
      <c r="B13" s="11"/>
      <c r="D13" s="142" t="s">
        <v>2</v>
      </c>
      <c r="E13" s="142"/>
      <c r="F13" s="142"/>
      <c r="G13" s="142"/>
    </row>
    <row r="14" spans="1:7" x14ac:dyDescent="0.2">
      <c r="A14" s="20" t="s">
        <v>5</v>
      </c>
      <c r="B14" s="13"/>
      <c r="D14" s="21"/>
      <c r="E14" s="16"/>
      <c r="F14" s="17"/>
      <c r="G14" s="17"/>
    </row>
    <row r="15" spans="1:7" x14ac:dyDescent="0.2">
      <c r="A15" s="20" t="s">
        <v>16</v>
      </c>
      <c r="B15" s="13"/>
      <c r="D15" s="9" t="s">
        <v>35</v>
      </c>
      <c r="E15" s="12"/>
      <c r="F15" s="12"/>
      <c r="G15" s="12"/>
    </row>
    <row r="16" spans="1:7" ht="13.5" customHeight="1" x14ac:dyDescent="0.2">
      <c r="A16" s="20" t="s">
        <v>34</v>
      </c>
      <c r="B16" s="13" t="s">
        <v>2</v>
      </c>
    </row>
    <row r="17" spans="1:10" ht="15" customHeight="1" thickBot="1" x14ac:dyDescent="0.25">
      <c r="C17" s="31"/>
    </row>
    <row r="18" spans="1:10" ht="14.25" customHeight="1" thickTop="1" x14ac:dyDescent="0.2">
      <c r="A18" s="145" t="s">
        <v>23</v>
      </c>
      <c r="B18" s="125"/>
      <c r="C18" s="89" t="s">
        <v>24</v>
      </c>
      <c r="D18" s="92" t="s">
        <v>13</v>
      </c>
      <c r="E18" s="92" t="s">
        <v>14</v>
      </c>
      <c r="F18" s="22"/>
      <c r="G18" s="148" t="s">
        <v>15</v>
      </c>
    </row>
    <row r="19" spans="1:10" ht="14.25" customHeight="1" x14ac:dyDescent="0.2">
      <c r="A19" s="146"/>
      <c r="B19" s="127"/>
      <c r="C19" s="90"/>
      <c r="D19" s="93"/>
      <c r="E19" s="93"/>
      <c r="F19" s="23"/>
      <c r="G19" s="149"/>
    </row>
    <row r="20" spans="1:10" ht="15" customHeight="1" x14ac:dyDescent="0.2">
      <c r="A20" s="146"/>
      <c r="B20" s="127"/>
      <c r="C20" s="90"/>
      <c r="D20" s="93"/>
      <c r="E20" s="93"/>
      <c r="F20" s="23"/>
      <c r="G20" s="149"/>
    </row>
    <row r="21" spans="1:10" ht="10.5" customHeight="1" thickBot="1" x14ac:dyDescent="0.25">
      <c r="A21" s="147"/>
      <c r="B21" s="129"/>
      <c r="C21" s="91"/>
      <c r="D21" s="94"/>
      <c r="E21" s="94"/>
      <c r="F21" s="24"/>
      <c r="G21" s="150"/>
    </row>
    <row r="22" spans="1:10" ht="21.95" customHeight="1" thickTop="1" thickBot="1" x14ac:dyDescent="0.25">
      <c r="A22" s="140" t="s">
        <v>44</v>
      </c>
      <c r="B22" s="123"/>
      <c r="C22" s="40">
        <f>'Q1'!C22</f>
        <v>36000</v>
      </c>
      <c r="D22" s="40">
        <v>0</v>
      </c>
      <c r="E22" s="40">
        <f>'Q1'!E22+'Q2'!D22</f>
        <v>0</v>
      </c>
      <c r="F22" s="40"/>
      <c r="G22" s="41">
        <f>C22-E22</f>
        <v>36000</v>
      </c>
    </row>
    <row r="23" spans="1:10" ht="21.95" customHeight="1" thickTop="1" thickBot="1" x14ac:dyDescent="0.25">
      <c r="A23" s="157" t="s">
        <v>36</v>
      </c>
      <c r="B23" s="116"/>
      <c r="C23" s="40">
        <f>'Q1'!C23</f>
        <v>5000</v>
      </c>
      <c r="D23" s="42">
        <v>0</v>
      </c>
      <c r="E23" s="40">
        <f>'Q1'!E23+'Q2'!D23</f>
        <v>0</v>
      </c>
      <c r="F23" s="42"/>
      <c r="G23" s="41">
        <f t="shared" ref="G23:G32" si="0">C23-E23</f>
        <v>5000</v>
      </c>
    </row>
    <row r="24" spans="1:10" ht="21.95" customHeight="1" thickTop="1" thickBot="1" x14ac:dyDescent="0.25">
      <c r="A24" s="157" t="s">
        <v>37</v>
      </c>
      <c r="B24" s="109"/>
      <c r="C24" s="40">
        <f>'Q1'!C24</f>
        <v>600</v>
      </c>
      <c r="D24" s="42">
        <v>0</v>
      </c>
      <c r="E24" s="40">
        <f>'Q1'!E24+'Q2'!D24</f>
        <v>0</v>
      </c>
      <c r="F24" s="42"/>
      <c r="G24" s="41">
        <f t="shared" si="0"/>
        <v>600</v>
      </c>
    </row>
    <row r="25" spans="1:10" ht="21.95" customHeight="1" thickTop="1" thickBot="1" x14ac:dyDescent="0.25">
      <c r="A25" s="157" t="s">
        <v>39</v>
      </c>
      <c r="B25" s="109"/>
      <c r="C25" s="40">
        <f>'Q1'!C25</f>
        <v>1325</v>
      </c>
      <c r="D25" s="42">
        <v>0</v>
      </c>
      <c r="E25" s="40">
        <f>'Q1'!E25+'Q2'!D25</f>
        <v>0</v>
      </c>
      <c r="F25" s="42"/>
      <c r="G25" s="41">
        <f t="shared" si="0"/>
        <v>1325</v>
      </c>
    </row>
    <row r="26" spans="1:10" ht="21.95" customHeight="1" thickTop="1" thickBot="1" x14ac:dyDescent="0.25">
      <c r="A26" s="158" t="s">
        <v>38</v>
      </c>
      <c r="B26" s="96"/>
      <c r="C26" s="40">
        <f>'Q1'!C26</f>
        <v>21003</v>
      </c>
      <c r="D26" s="42">
        <v>0</v>
      </c>
      <c r="E26" s="40">
        <f>'Q1'!E26+'Q2'!D26</f>
        <v>0</v>
      </c>
      <c r="F26" s="42"/>
      <c r="G26" s="41">
        <f t="shared" si="0"/>
        <v>21003</v>
      </c>
    </row>
    <row r="27" spans="1:10" ht="21.95" customHeight="1" thickTop="1" thickBot="1" x14ac:dyDescent="0.25">
      <c r="A27" s="158" t="s">
        <v>40</v>
      </c>
      <c r="B27" s="96"/>
      <c r="C27" s="40">
        <f>'Q1'!C27</f>
        <v>0</v>
      </c>
      <c r="D27" s="42">
        <v>0</v>
      </c>
      <c r="E27" s="40">
        <f>'Q1'!E27+'Q2'!D27</f>
        <v>0</v>
      </c>
      <c r="F27" s="42"/>
      <c r="G27" s="41">
        <f t="shared" si="0"/>
        <v>0</v>
      </c>
    </row>
    <row r="28" spans="1:10" ht="21.95" customHeight="1" thickTop="1" thickBot="1" x14ac:dyDescent="0.25">
      <c r="A28" s="159" t="s">
        <v>45</v>
      </c>
      <c r="B28" s="98"/>
      <c r="C28" s="40">
        <f>'Q1'!C28</f>
        <v>0</v>
      </c>
      <c r="D28" s="42">
        <v>0</v>
      </c>
      <c r="E28" s="40">
        <f>'Q1'!E28+'Q2'!D28</f>
        <v>0</v>
      </c>
      <c r="F28" s="42"/>
      <c r="G28" s="41">
        <f t="shared" si="0"/>
        <v>0</v>
      </c>
      <c r="H28" s="17"/>
      <c r="I28" s="17"/>
      <c r="J28" s="17"/>
    </row>
    <row r="29" spans="1:10" ht="27" customHeight="1" thickTop="1" thickBot="1" x14ac:dyDescent="0.25">
      <c r="A29" s="39" t="s">
        <v>41</v>
      </c>
      <c r="B29" s="36"/>
      <c r="C29" s="40">
        <f>'Q1'!C29</f>
        <v>50000</v>
      </c>
      <c r="D29" s="44">
        <v>0</v>
      </c>
      <c r="E29" s="40">
        <f>'Q1'!E29+'Q2'!D29</f>
        <v>0</v>
      </c>
      <c r="F29" s="44"/>
      <c r="G29" s="45">
        <f t="shared" si="0"/>
        <v>50000</v>
      </c>
      <c r="H29" s="17"/>
      <c r="I29" s="17"/>
      <c r="J29" s="17"/>
    </row>
    <row r="30" spans="1:10" ht="21.95" customHeight="1" thickTop="1" thickBot="1" x14ac:dyDescent="0.25">
      <c r="A30" s="151" t="s">
        <v>42</v>
      </c>
      <c r="B30" s="113"/>
      <c r="C30" s="46">
        <f>SUM(C22:C29)</f>
        <v>113928</v>
      </c>
      <c r="D30" s="46">
        <f>SUM(D22:D29)</f>
        <v>0</v>
      </c>
      <c r="E30" s="46">
        <f>SUM(E22:E29)</f>
        <v>0</v>
      </c>
      <c r="F30" s="46"/>
      <c r="G30" s="47">
        <f t="shared" si="0"/>
        <v>113928</v>
      </c>
      <c r="H30" s="17"/>
      <c r="I30" s="17"/>
      <c r="J30" s="17"/>
    </row>
    <row r="31" spans="1:10" ht="25.9" customHeight="1" thickTop="1" thickBot="1" x14ac:dyDescent="0.25">
      <c r="A31" s="38" t="s">
        <v>43</v>
      </c>
      <c r="B31" s="36"/>
      <c r="C31" s="48">
        <f>'Q1'!C31</f>
        <v>0</v>
      </c>
      <c r="D31" s="48">
        <v>0</v>
      </c>
      <c r="E31" s="48">
        <f>'Q1'!E31+'Q2'!D31</f>
        <v>0</v>
      </c>
      <c r="F31" s="48"/>
      <c r="G31" s="45">
        <f t="shared" si="0"/>
        <v>0</v>
      </c>
      <c r="H31" s="17"/>
      <c r="I31" s="17"/>
      <c r="J31" s="17"/>
    </row>
    <row r="32" spans="1:10" ht="21" customHeight="1" thickTop="1" x14ac:dyDescent="0.2">
      <c r="A32" s="152" t="s">
        <v>4</v>
      </c>
      <c r="B32" s="118"/>
      <c r="C32" s="49">
        <f>SUM(C30:C31)</f>
        <v>113928</v>
      </c>
      <c r="D32" s="49">
        <f>D30+D31</f>
        <v>0</v>
      </c>
      <c r="E32" s="49">
        <f>E30+E31</f>
        <v>0</v>
      </c>
      <c r="F32" s="49"/>
      <c r="G32" s="47">
        <f t="shared" si="0"/>
        <v>113928</v>
      </c>
    </row>
    <row r="33" spans="1:7" ht="21.75" customHeight="1" thickBot="1" x14ac:dyDescent="0.25">
      <c r="A33" s="153" t="s">
        <v>9</v>
      </c>
      <c r="B33" s="115"/>
      <c r="C33" s="50"/>
      <c r="D33" s="51">
        <f>D32</f>
        <v>0</v>
      </c>
      <c r="E33" s="52"/>
      <c r="F33" s="52"/>
      <c r="G33" s="53"/>
    </row>
    <row r="34" spans="1:7" ht="13.5" thickTop="1" x14ac:dyDescent="0.2">
      <c r="D34" s="154" t="s">
        <v>12</v>
      </c>
      <c r="E34" s="155"/>
      <c r="F34" s="155"/>
      <c r="G34" s="156"/>
    </row>
    <row r="35" spans="1:7" x14ac:dyDescent="0.2">
      <c r="A35" s="2" t="s">
        <v>10</v>
      </c>
      <c r="B35" s="1"/>
      <c r="D35" s="6" t="s">
        <v>7</v>
      </c>
      <c r="E35" s="3"/>
      <c r="F35" s="3"/>
      <c r="G35" s="7"/>
    </row>
    <row r="36" spans="1:7" x14ac:dyDescent="0.2">
      <c r="A36" s="2" t="s">
        <v>11</v>
      </c>
      <c r="B36" s="1"/>
      <c r="D36" s="6" t="s">
        <v>6</v>
      </c>
      <c r="E36" s="3"/>
      <c r="F36" s="3"/>
      <c r="G36" s="7"/>
    </row>
    <row r="37" spans="1:7" x14ac:dyDescent="0.2">
      <c r="A37" s="2" t="s">
        <v>18</v>
      </c>
      <c r="B37" s="1"/>
      <c r="D37" s="6" t="s">
        <v>17</v>
      </c>
      <c r="E37" s="3"/>
      <c r="F37" s="3"/>
      <c r="G37" s="7"/>
    </row>
    <row r="38" spans="1:7" ht="12.75" customHeight="1" x14ac:dyDescent="0.2">
      <c r="A38" s="2"/>
      <c r="B38" s="17"/>
      <c r="D38" s="6" t="s">
        <v>8</v>
      </c>
      <c r="E38" s="37"/>
      <c r="F38" s="37"/>
      <c r="G38" s="25"/>
    </row>
    <row r="39" spans="1:7" ht="20.25" customHeight="1" x14ac:dyDescent="0.2">
      <c r="A39" s="2"/>
      <c r="B39" s="17"/>
      <c r="C39" s="3"/>
      <c r="D39" s="35"/>
      <c r="E39" s="17"/>
      <c r="F39" s="17"/>
      <c r="G39" s="26"/>
    </row>
    <row r="40" spans="1:7" ht="13.5" thickBot="1" x14ac:dyDescent="0.25">
      <c r="A40" s="4" t="s">
        <v>22</v>
      </c>
      <c r="B40" s="27"/>
      <c r="D40" s="8" t="s">
        <v>33</v>
      </c>
      <c r="E40" s="28"/>
      <c r="F40" s="28"/>
      <c r="G40" s="29"/>
    </row>
    <row r="41" spans="1:7" ht="13.5" thickTop="1" x14ac:dyDescent="0.2">
      <c r="A41" s="5"/>
      <c r="B41" s="17"/>
      <c r="D41" s="5"/>
      <c r="E41" s="17"/>
      <c r="F41" s="17"/>
      <c r="G41" s="17"/>
    </row>
    <row r="42" spans="1:7" x14ac:dyDescent="0.2">
      <c r="A42" s="5"/>
      <c r="B42" s="17"/>
      <c r="D42" s="5"/>
      <c r="E42" s="17"/>
      <c r="F42" s="17"/>
      <c r="G42" s="17"/>
    </row>
    <row r="50" spans="7:7" x14ac:dyDescent="0.2">
      <c r="G50" s="2"/>
    </row>
  </sheetData>
  <mergeCells count="22">
    <mergeCell ref="A30:B30"/>
    <mergeCell ref="A32:B32"/>
    <mergeCell ref="A33:B33"/>
    <mergeCell ref="D34:G34"/>
    <mergeCell ref="A23:B23"/>
    <mergeCell ref="A24:B24"/>
    <mergeCell ref="A25:B25"/>
    <mergeCell ref="A26:B26"/>
    <mergeCell ref="A27:B27"/>
    <mergeCell ref="A28:B28"/>
    <mergeCell ref="A22:B22"/>
    <mergeCell ref="A1:G1"/>
    <mergeCell ref="A2:G2"/>
    <mergeCell ref="A10:B10"/>
    <mergeCell ref="A11:B11"/>
    <mergeCell ref="A12:B12"/>
    <mergeCell ref="D13:G13"/>
    <mergeCell ref="A18:B21"/>
    <mergeCell ref="C18:C21"/>
    <mergeCell ref="D18:D21"/>
    <mergeCell ref="E18:E21"/>
    <mergeCell ref="G18:G21"/>
  </mergeCells>
  <printOptions horizontalCentered="1"/>
  <pageMargins left="0.41" right="0.2" top="0.75" bottom="0.75" header="0.5" footer="0.28000000000000003"/>
  <pageSetup scale="89" orientation="portrait" r:id="rId1"/>
  <headerFooter alignWithMargins="0">
    <oddHeader>&amp;RAppendix 27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topLeftCell="A15" zoomScaleNormal="100" zoomScaleSheetLayoutView="100" workbookViewId="0">
      <selection activeCell="A4" sqref="A4:B4"/>
    </sheetView>
  </sheetViews>
  <sheetFormatPr defaultColWidth="9.140625" defaultRowHeight="12.75" x14ac:dyDescent="0.2"/>
  <cols>
    <col min="1" max="1" width="26.140625" style="9" customWidth="1"/>
    <col min="2" max="2" width="25.85546875" style="9" customWidth="1"/>
    <col min="3" max="3" width="14.42578125" style="9" customWidth="1"/>
    <col min="4" max="4" width="12.5703125" style="9" customWidth="1"/>
    <col min="5" max="5" width="14.140625" style="9" customWidth="1"/>
    <col min="6" max="6" width="2.42578125" style="9" hidden="1" customWidth="1"/>
    <col min="7" max="7" width="18.140625" style="9" customWidth="1"/>
    <col min="8" max="16384" width="9.140625" style="9"/>
  </cols>
  <sheetData>
    <row r="1" spans="1:7" x14ac:dyDescent="0.2">
      <c r="A1" s="141" t="s">
        <v>30</v>
      </c>
      <c r="B1" s="141"/>
      <c r="C1" s="141"/>
      <c r="D1" s="141"/>
      <c r="E1" s="141"/>
      <c r="F1" s="141"/>
      <c r="G1" s="141"/>
    </row>
    <row r="2" spans="1:7" x14ac:dyDescent="0.2">
      <c r="A2" s="142" t="s">
        <v>0</v>
      </c>
      <c r="B2" s="142"/>
      <c r="C2" s="142"/>
      <c r="D2" s="142"/>
      <c r="E2" s="142"/>
      <c r="F2" s="142"/>
      <c r="G2" s="142"/>
    </row>
    <row r="3" spans="1:7" x14ac:dyDescent="0.2">
      <c r="A3" s="34"/>
      <c r="B3" s="34"/>
      <c r="C3" s="34"/>
      <c r="D3" s="34"/>
      <c r="E3" s="34"/>
      <c r="F3" s="34"/>
      <c r="G3" s="34"/>
    </row>
    <row r="4" spans="1:7" x14ac:dyDescent="0.2">
      <c r="A4" s="18" t="s">
        <v>25</v>
      </c>
      <c r="B4" s="18"/>
      <c r="E4" s="19" t="s">
        <v>1</v>
      </c>
      <c r="F4" s="10"/>
      <c r="G4" s="11"/>
    </row>
    <row r="5" spans="1:7" x14ac:dyDescent="0.2">
      <c r="A5" s="18" t="s">
        <v>32</v>
      </c>
      <c r="B5" s="18"/>
      <c r="E5" s="9" t="s">
        <v>2</v>
      </c>
    </row>
    <row r="6" spans="1:7" x14ac:dyDescent="0.2">
      <c r="A6" s="18" t="s">
        <v>21</v>
      </c>
      <c r="B6" s="18"/>
      <c r="C6" s="32" t="s">
        <v>19</v>
      </c>
    </row>
    <row r="7" spans="1:7" x14ac:dyDescent="0.2">
      <c r="A7" s="18" t="s">
        <v>26</v>
      </c>
      <c r="B7" s="18"/>
      <c r="D7" s="15" t="s">
        <v>20</v>
      </c>
      <c r="E7" s="33"/>
      <c r="F7" s="33"/>
      <c r="G7" s="33"/>
    </row>
    <row r="8" spans="1:7" x14ac:dyDescent="0.2">
      <c r="A8" s="18" t="s">
        <v>27</v>
      </c>
      <c r="B8" s="18"/>
      <c r="D8" s="11"/>
      <c r="E8" s="12"/>
      <c r="F8" s="12"/>
      <c r="G8" s="12"/>
    </row>
    <row r="9" spans="1:7" x14ac:dyDescent="0.2">
      <c r="D9" s="13"/>
      <c r="E9" s="14"/>
      <c r="F9" s="14"/>
      <c r="G9" s="14"/>
    </row>
    <row r="10" spans="1:7" x14ac:dyDescent="0.2">
      <c r="A10" s="143" t="s">
        <v>28</v>
      </c>
      <c r="B10" s="144"/>
      <c r="D10" s="11"/>
      <c r="E10" s="12"/>
      <c r="F10" s="12"/>
      <c r="G10" s="12"/>
    </row>
    <row r="11" spans="1:7" x14ac:dyDescent="0.2">
      <c r="A11" s="143" t="s">
        <v>29</v>
      </c>
      <c r="B11" s="144"/>
      <c r="D11" s="16"/>
      <c r="E11" s="17"/>
      <c r="F11" s="17"/>
      <c r="G11" s="17"/>
    </row>
    <row r="12" spans="1:7" x14ac:dyDescent="0.2">
      <c r="A12" s="143" t="s">
        <v>31</v>
      </c>
      <c r="B12" s="144"/>
      <c r="D12" s="30" t="s">
        <v>46</v>
      </c>
      <c r="E12" s="17"/>
      <c r="F12" s="17"/>
      <c r="G12" s="17"/>
    </row>
    <row r="13" spans="1:7" x14ac:dyDescent="0.2">
      <c r="A13" s="20" t="s">
        <v>3</v>
      </c>
      <c r="B13" s="11"/>
      <c r="D13" s="142" t="s">
        <v>2</v>
      </c>
      <c r="E13" s="142"/>
      <c r="F13" s="142"/>
      <c r="G13" s="142"/>
    </row>
    <row r="14" spans="1:7" x14ac:dyDescent="0.2">
      <c r="A14" s="20" t="s">
        <v>5</v>
      </c>
      <c r="B14" s="13"/>
      <c r="D14" s="21"/>
      <c r="E14" s="16"/>
      <c r="F14" s="17"/>
      <c r="G14" s="17"/>
    </row>
    <row r="15" spans="1:7" x14ac:dyDescent="0.2">
      <c r="A15" s="20" t="s">
        <v>16</v>
      </c>
      <c r="B15" s="13"/>
      <c r="D15" s="9" t="s">
        <v>35</v>
      </c>
      <c r="E15" s="12"/>
      <c r="F15" s="12"/>
      <c r="G15" s="12"/>
    </row>
    <row r="16" spans="1:7" ht="13.5" customHeight="1" x14ac:dyDescent="0.2">
      <c r="A16" s="20" t="s">
        <v>34</v>
      </c>
      <c r="B16" s="13" t="s">
        <v>2</v>
      </c>
    </row>
    <row r="17" spans="1:10" ht="15" customHeight="1" thickBot="1" x14ac:dyDescent="0.25">
      <c r="C17" s="31"/>
    </row>
    <row r="18" spans="1:10" ht="14.25" customHeight="1" thickTop="1" x14ac:dyDescent="0.2">
      <c r="A18" s="145" t="s">
        <v>23</v>
      </c>
      <c r="B18" s="125"/>
      <c r="C18" s="89" t="s">
        <v>24</v>
      </c>
      <c r="D18" s="92" t="s">
        <v>13</v>
      </c>
      <c r="E18" s="92" t="s">
        <v>14</v>
      </c>
      <c r="F18" s="22"/>
      <c r="G18" s="148" t="s">
        <v>15</v>
      </c>
    </row>
    <row r="19" spans="1:10" ht="14.25" customHeight="1" x14ac:dyDescent="0.2">
      <c r="A19" s="146"/>
      <c r="B19" s="127"/>
      <c r="C19" s="90"/>
      <c r="D19" s="93"/>
      <c r="E19" s="93"/>
      <c r="F19" s="23"/>
      <c r="G19" s="149"/>
    </row>
    <row r="20" spans="1:10" ht="15" customHeight="1" x14ac:dyDescent="0.2">
      <c r="A20" s="146"/>
      <c r="B20" s="127"/>
      <c r="C20" s="90"/>
      <c r="D20" s="93"/>
      <c r="E20" s="93"/>
      <c r="F20" s="23"/>
      <c r="G20" s="149"/>
    </row>
    <row r="21" spans="1:10" ht="10.5" customHeight="1" thickBot="1" x14ac:dyDescent="0.25">
      <c r="A21" s="147"/>
      <c r="B21" s="129"/>
      <c r="C21" s="91"/>
      <c r="D21" s="94"/>
      <c r="E21" s="94"/>
      <c r="F21" s="24"/>
      <c r="G21" s="150"/>
    </row>
    <row r="22" spans="1:10" ht="21.95" customHeight="1" thickTop="1" thickBot="1" x14ac:dyDescent="0.25">
      <c r="A22" s="140" t="s">
        <v>44</v>
      </c>
      <c r="B22" s="123"/>
      <c r="C22" s="40">
        <f>'Q1'!C22</f>
        <v>36000</v>
      </c>
      <c r="D22" s="40">
        <v>0</v>
      </c>
      <c r="E22" s="40">
        <f>'Q2'!E22+'Q3'!D22</f>
        <v>0</v>
      </c>
      <c r="F22" s="40"/>
      <c r="G22" s="41">
        <f>C22-E22</f>
        <v>36000</v>
      </c>
    </row>
    <row r="23" spans="1:10" ht="21.95" customHeight="1" thickTop="1" thickBot="1" x14ac:dyDescent="0.25">
      <c r="A23" s="157" t="s">
        <v>36</v>
      </c>
      <c r="B23" s="116"/>
      <c r="C23" s="40">
        <f>'Q1'!C23</f>
        <v>5000</v>
      </c>
      <c r="D23" s="42">
        <v>0</v>
      </c>
      <c r="E23" s="40">
        <f>'Q2'!E23+'Q3'!D23</f>
        <v>0</v>
      </c>
      <c r="F23" s="42"/>
      <c r="G23" s="41">
        <f t="shared" ref="G23:G32" si="0">C23-E23</f>
        <v>5000</v>
      </c>
    </row>
    <row r="24" spans="1:10" ht="21.95" customHeight="1" thickTop="1" thickBot="1" x14ac:dyDescent="0.25">
      <c r="A24" s="157" t="s">
        <v>37</v>
      </c>
      <c r="B24" s="109"/>
      <c r="C24" s="40">
        <f>'Q1'!C24</f>
        <v>600</v>
      </c>
      <c r="D24" s="42">
        <v>0</v>
      </c>
      <c r="E24" s="40">
        <f>'Q2'!E24+'Q3'!D24</f>
        <v>0</v>
      </c>
      <c r="F24" s="42"/>
      <c r="G24" s="41">
        <f t="shared" si="0"/>
        <v>600</v>
      </c>
    </row>
    <row r="25" spans="1:10" ht="21.95" customHeight="1" thickTop="1" thickBot="1" x14ac:dyDescent="0.25">
      <c r="A25" s="157" t="s">
        <v>39</v>
      </c>
      <c r="B25" s="109"/>
      <c r="C25" s="40">
        <f>'Q1'!C25</f>
        <v>1325</v>
      </c>
      <c r="D25" s="42">
        <v>0</v>
      </c>
      <c r="E25" s="40">
        <f>'Q2'!E25+'Q3'!D25</f>
        <v>0</v>
      </c>
      <c r="F25" s="42"/>
      <c r="G25" s="41">
        <f t="shared" si="0"/>
        <v>1325</v>
      </c>
    </row>
    <row r="26" spans="1:10" ht="21.95" customHeight="1" thickTop="1" thickBot="1" x14ac:dyDescent="0.25">
      <c r="A26" s="158" t="s">
        <v>38</v>
      </c>
      <c r="B26" s="96"/>
      <c r="C26" s="40">
        <f>'Q1'!C26</f>
        <v>21003</v>
      </c>
      <c r="D26" s="42">
        <v>0</v>
      </c>
      <c r="E26" s="40">
        <f>'Q2'!E26+'Q3'!D26</f>
        <v>0</v>
      </c>
      <c r="F26" s="42"/>
      <c r="G26" s="41">
        <f t="shared" si="0"/>
        <v>21003</v>
      </c>
    </row>
    <row r="27" spans="1:10" ht="21.95" customHeight="1" thickTop="1" thickBot="1" x14ac:dyDescent="0.25">
      <c r="A27" s="158" t="s">
        <v>40</v>
      </c>
      <c r="B27" s="96"/>
      <c r="C27" s="40">
        <f>'Q1'!C27</f>
        <v>0</v>
      </c>
      <c r="D27" s="42">
        <v>0</v>
      </c>
      <c r="E27" s="40">
        <f>'Q2'!E27+'Q3'!D27</f>
        <v>0</v>
      </c>
      <c r="F27" s="42"/>
      <c r="G27" s="41">
        <f t="shared" si="0"/>
        <v>0</v>
      </c>
    </row>
    <row r="28" spans="1:10" ht="21.95" customHeight="1" thickTop="1" thickBot="1" x14ac:dyDescent="0.25">
      <c r="A28" s="159" t="s">
        <v>45</v>
      </c>
      <c r="B28" s="98"/>
      <c r="C28" s="40">
        <f>'Q1'!C28</f>
        <v>0</v>
      </c>
      <c r="D28" s="42">
        <v>0</v>
      </c>
      <c r="E28" s="40">
        <f>'Q2'!E28+'Q3'!D28</f>
        <v>0</v>
      </c>
      <c r="F28" s="42"/>
      <c r="G28" s="41">
        <f t="shared" si="0"/>
        <v>0</v>
      </c>
      <c r="H28" s="17"/>
      <c r="I28" s="17"/>
      <c r="J28" s="17"/>
    </row>
    <row r="29" spans="1:10" ht="27" customHeight="1" thickTop="1" thickBot="1" x14ac:dyDescent="0.25">
      <c r="A29" s="39" t="s">
        <v>41</v>
      </c>
      <c r="B29" s="36"/>
      <c r="C29" s="40">
        <f>'Q1'!C29</f>
        <v>50000</v>
      </c>
      <c r="D29" s="44">
        <v>0</v>
      </c>
      <c r="E29" s="40">
        <f>'Q2'!E29+'Q3'!D29</f>
        <v>0</v>
      </c>
      <c r="F29" s="44"/>
      <c r="G29" s="45">
        <f t="shared" si="0"/>
        <v>50000</v>
      </c>
      <c r="H29" s="17"/>
      <c r="I29" s="17"/>
      <c r="J29" s="17"/>
    </row>
    <row r="30" spans="1:10" ht="21.95" customHeight="1" thickTop="1" thickBot="1" x14ac:dyDescent="0.25">
      <c r="A30" s="151" t="s">
        <v>42</v>
      </c>
      <c r="B30" s="113"/>
      <c r="C30" s="46">
        <f>SUM(C22:C29)</f>
        <v>113928</v>
      </c>
      <c r="D30" s="46">
        <f>SUM(D22:D29)</f>
        <v>0</v>
      </c>
      <c r="E30" s="46">
        <f>SUM(E22:E29)</f>
        <v>0</v>
      </c>
      <c r="F30" s="46"/>
      <c r="G30" s="47">
        <f t="shared" si="0"/>
        <v>113928</v>
      </c>
      <c r="H30" s="17"/>
      <c r="I30" s="17"/>
      <c r="J30" s="17"/>
    </row>
    <row r="31" spans="1:10" ht="25.9" customHeight="1" thickTop="1" thickBot="1" x14ac:dyDescent="0.25">
      <c r="A31" s="38" t="s">
        <v>43</v>
      </c>
      <c r="B31" s="36"/>
      <c r="C31" s="48">
        <f>'Q1'!C31</f>
        <v>0</v>
      </c>
      <c r="D31" s="48">
        <v>0</v>
      </c>
      <c r="E31" s="48">
        <f>'Q2'!E31+'Q3'!D31</f>
        <v>0</v>
      </c>
      <c r="F31" s="48"/>
      <c r="G31" s="45">
        <f t="shared" si="0"/>
        <v>0</v>
      </c>
      <c r="H31" s="17"/>
      <c r="I31" s="17"/>
      <c r="J31" s="17"/>
    </row>
    <row r="32" spans="1:10" ht="21" customHeight="1" thickTop="1" x14ac:dyDescent="0.2">
      <c r="A32" s="152" t="s">
        <v>4</v>
      </c>
      <c r="B32" s="118"/>
      <c r="C32" s="49">
        <f>SUM(C30:C31)</f>
        <v>113928</v>
      </c>
      <c r="D32" s="49">
        <f>D30+D31</f>
        <v>0</v>
      </c>
      <c r="E32" s="49">
        <f>E30+E31</f>
        <v>0</v>
      </c>
      <c r="F32" s="49"/>
      <c r="G32" s="47">
        <f t="shared" si="0"/>
        <v>113928</v>
      </c>
    </row>
    <row r="33" spans="1:7" ht="21.75" customHeight="1" thickBot="1" x14ac:dyDescent="0.25">
      <c r="A33" s="153" t="s">
        <v>9</v>
      </c>
      <c r="B33" s="115"/>
      <c r="C33" s="50"/>
      <c r="D33" s="51">
        <f>D32</f>
        <v>0</v>
      </c>
      <c r="E33" s="52"/>
      <c r="F33" s="52"/>
      <c r="G33" s="53"/>
    </row>
    <row r="34" spans="1:7" ht="13.5" thickTop="1" x14ac:dyDescent="0.2">
      <c r="D34" s="154" t="s">
        <v>12</v>
      </c>
      <c r="E34" s="155"/>
      <c r="F34" s="155"/>
      <c r="G34" s="156"/>
    </row>
    <row r="35" spans="1:7" x14ac:dyDescent="0.2">
      <c r="A35" s="2" t="s">
        <v>10</v>
      </c>
      <c r="B35" s="1"/>
      <c r="D35" s="6" t="s">
        <v>7</v>
      </c>
      <c r="E35" s="3"/>
      <c r="F35" s="3"/>
      <c r="G35" s="7"/>
    </row>
    <row r="36" spans="1:7" x14ac:dyDescent="0.2">
      <c r="A36" s="2" t="s">
        <v>11</v>
      </c>
      <c r="B36" s="1"/>
      <c r="D36" s="6" t="s">
        <v>6</v>
      </c>
      <c r="E36" s="3"/>
      <c r="F36" s="3"/>
      <c r="G36" s="7"/>
    </row>
    <row r="37" spans="1:7" x14ac:dyDescent="0.2">
      <c r="A37" s="2" t="s">
        <v>18</v>
      </c>
      <c r="B37" s="1"/>
      <c r="D37" s="6" t="s">
        <v>17</v>
      </c>
      <c r="E37" s="3"/>
      <c r="F37" s="3"/>
      <c r="G37" s="7"/>
    </row>
    <row r="38" spans="1:7" ht="12.75" customHeight="1" x14ac:dyDescent="0.2">
      <c r="A38" s="2"/>
      <c r="B38" s="17"/>
      <c r="D38" s="6" t="s">
        <v>8</v>
      </c>
      <c r="E38" s="37"/>
      <c r="F38" s="37"/>
      <c r="G38" s="25"/>
    </row>
    <row r="39" spans="1:7" ht="20.25" customHeight="1" x14ac:dyDescent="0.2">
      <c r="A39" s="2"/>
      <c r="B39" s="17"/>
      <c r="C39" s="3"/>
      <c r="D39" s="35"/>
      <c r="E39" s="17"/>
      <c r="F39" s="17"/>
      <c r="G39" s="26"/>
    </row>
    <row r="40" spans="1:7" ht="13.5" thickBot="1" x14ac:dyDescent="0.25">
      <c r="A40" s="4" t="s">
        <v>22</v>
      </c>
      <c r="B40" s="27"/>
      <c r="D40" s="8" t="s">
        <v>33</v>
      </c>
      <c r="E40" s="28"/>
      <c r="F40" s="28"/>
      <c r="G40" s="29"/>
    </row>
    <row r="41" spans="1:7" ht="13.5" thickTop="1" x14ac:dyDescent="0.2">
      <c r="A41" s="5"/>
      <c r="B41" s="17"/>
      <c r="D41" s="5"/>
      <c r="E41" s="17"/>
      <c r="F41" s="17"/>
      <c r="G41" s="17"/>
    </row>
    <row r="42" spans="1:7" x14ac:dyDescent="0.2">
      <c r="A42" s="5"/>
      <c r="B42" s="17"/>
      <c r="D42" s="5"/>
      <c r="E42" s="17"/>
      <c r="F42" s="17"/>
      <c r="G42" s="17"/>
    </row>
    <row r="50" spans="7:7" x14ac:dyDescent="0.2">
      <c r="G50" s="2"/>
    </row>
  </sheetData>
  <mergeCells count="22">
    <mergeCell ref="A30:B30"/>
    <mergeCell ref="A32:B32"/>
    <mergeCell ref="A33:B33"/>
    <mergeCell ref="D34:G34"/>
    <mergeCell ref="A23:B23"/>
    <mergeCell ref="A24:B24"/>
    <mergeCell ref="A25:B25"/>
    <mergeCell ref="A26:B26"/>
    <mergeCell ref="A27:B27"/>
    <mergeCell ref="A28:B28"/>
    <mergeCell ref="A22:B22"/>
    <mergeCell ref="A1:G1"/>
    <mergeCell ref="A2:G2"/>
    <mergeCell ref="A10:B10"/>
    <mergeCell ref="A11:B11"/>
    <mergeCell ref="A12:B12"/>
    <mergeCell ref="D13:G13"/>
    <mergeCell ref="A18:B21"/>
    <mergeCell ref="C18:C21"/>
    <mergeCell ref="D18:D21"/>
    <mergeCell ref="E18:E21"/>
    <mergeCell ref="G18:G21"/>
  </mergeCells>
  <printOptions horizontalCentered="1"/>
  <pageMargins left="0.41" right="0.2" top="0.75" bottom="0.75" header="0.5" footer="0.28000000000000003"/>
  <pageSetup scale="89" orientation="portrait" r:id="rId1"/>
  <headerFooter alignWithMargins="0">
    <oddHeader>&amp;RAppendix 27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topLeftCell="A17" zoomScaleNormal="100" zoomScaleSheetLayoutView="100" workbookViewId="0">
      <selection activeCell="A4" sqref="A4:B4"/>
    </sheetView>
  </sheetViews>
  <sheetFormatPr defaultColWidth="9.140625" defaultRowHeight="12.75" x14ac:dyDescent="0.2"/>
  <cols>
    <col min="1" max="1" width="26.140625" style="9" customWidth="1"/>
    <col min="2" max="2" width="25.85546875" style="9" customWidth="1"/>
    <col min="3" max="3" width="14.42578125" style="9" customWidth="1"/>
    <col min="4" max="4" width="12.5703125" style="9" customWidth="1"/>
    <col min="5" max="5" width="14.140625" style="9" customWidth="1"/>
    <col min="6" max="6" width="2.42578125" style="9" hidden="1" customWidth="1"/>
    <col min="7" max="7" width="18.140625" style="9" customWidth="1"/>
    <col min="8" max="16384" width="9.140625" style="9"/>
  </cols>
  <sheetData>
    <row r="1" spans="1:7" x14ac:dyDescent="0.2">
      <c r="A1" s="141" t="s">
        <v>30</v>
      </c>
      <c r="B1" s="141"/>
      <c r="C1" s="141"/>
      <c r="D1" s="141"/>
      <c r="E1" s="141"/>
      <c r="F1" s="141"/>
      <c r="G1" s="141"/>
    </row>
    <row r="2" spans="1:7" x14ac:dyDescent="0.2">
      <c r="A2" s="142" t="s">
        <v>0</v>
      </c>
      <c r="B2" s="142"/>
      <c r="C2" s="142"/>
      <c r="D2" s="142"/>
      <c r="E2" s="142"/>
      <c r="F2" s="142"/>
      <c r="G2" s="142"/>
    </row>
    <row r="3" spans="1:7" x14ac:dyDescent="0.2">
      <c r="A3" s="34"/>
      <c r="B3" s="34"/>
      <c r="C3" s="34"/>
      <c r="D3" s="34"/>
      <c r="E3" s="34"/>
      <c r="F3" s="34"/>
      <c r="G3" s="34"/>
    </row>
    <row r="4" spans="1:7" x14ac:dyDescent="0.2">
      <c r="A4" s="18" t="s">
        <v>25</v>
      </c>
      <c r="B4" s="18"/>
      <c r="E4" s="19" t="s">
        <v>1</v>
      </c>
      <c r="F4" s="10"/>
      <c r="G4" s="11"/>
    </row>
    <row r="5" spans="1:7" x14ac:dyDescent="0.2">
      <c r="A5" s="18" t="s">
        <v>32</v>
      </c>
      <c r="B5" s="18"/>
      <c r="E5" s="9" t="s">
        <v>2</v>
      </c>
    </row>
    <row r="6" spans="1:7" x14ac:dyDescent="0.2">
      <c r="A6" s="18" t="s">
        <v>21</v>
      </c>
      <c r="B6" s="18"/>
      <c r="C6" s="32" t="s">
        <v>19</v>
      </c>
    </row>
    <row r="7" spans="1:7" x14ac:dyDescent="0.2">
      <c r="A7" s="18" t="s">
        <v>26</v>
      </c>
      <c r="B7" s="18"/>
      <c r="D7" s="15" t="s">
        <v>20</v>
      </c>
      <c r="E7" s="33"/>
      <c r="F7" s="33"/>
      <c r="G7" s="33"/>
    </row>
    <row r="8" spans="1:7" x14ac:dyDescent="0.2">
      <c r="A8" s="18" t="s">
        <v>27</v>
      </c>
      <c r="B8" s="18"/>
      <c r="D8" s="11"/>
      <c r="E8" s="12"/>
      <c r="F8" s="12"/>
      <c r="G8" s="12"/>
    </row>
    <row r="9" spans="1:7" x14ac:dyDescent="0.2">
      <c r="D9" s="13"/>
      <c r="E9" s="14"/>
      <c r="F9" s="14"/>
      <c r="G9" s="14"/>
    </row>
    <row r="10" spans="1:7" x14ac:dyDescent="0.2">
      <c r="A10" s="143" t="s">
        <v>28</v>
      </c>
      <c r="B10" s="144"/>
      <c r="D10" s="11"/>
      <c r="E10" s="12"/>
      <c r="F10" s="12"/>
      <c r="G10" s="12"/>
    </row>
    <row r="11" spans="1:7" x14ac:dyDescent="0.2">
      <c r="A11" s="143" t="s">
        <v>29</v>
      </c>
      <c r="B11" s="144"/>
      <c r="D11" s="16"/>
      <c r="E11" s="17"/>
      <c r="F11" s="17"/>
      <c r="G11" s="17"/>
    </row>
    <row r="12" spans="1:7" x14ac:dyDescent="0.2">
      <c r="A12" s="143" t="s">
        <v>31</v>
      </c>
      <c r="B12" s="144"/>
      <c r="D12" s="30" t="s">
        <v>46</v>
      </c>
      <c r="E12" s="17"/>
      <c r="F12" s="17"/>
      <c r="G12" s="17"/>
    </row>
    <row r="13" spans="1:7" x14ac:dyDescent="0.2">
      <c r="A13" s="20" t="s">
        <v>3</v>
      </c>
      <c r="B13" s="11"/>
      <c r="D13" s="142" t="s">
        <v>2</v>
      </c>
      <c r="E13" s="142"/>
      <c r="F13" s="142"/>
      <c r="G13" s="142"/>
    </row>
    <row r="14" spans="1:7" x14ac:dyDescent="0.2">
      <c r="A14" s="20" t="s">
        <v>5</v>
      </c>
      <c r="B14" s="13"/>
      <c r="D14" s="21"/>
      <c r="E14" s="16"/>
      <c r="F14" s="17"/>
      <c r="G14" s="17"/>
    </row>
    <row r="15" spans="1:7" x14ac:dyDescent="0.2">
      <c r="A15" s="20" t="s">
        <v>16</v>
      </c>
      <c r="B15" s="13"/>
      <c r="D15" s="9" t="s">
        <v>35</v>
      </c>
      <c r="E15" s="12"/>
      <c r="F15" s="12"/>
      <c r="G15" s="12"/>
    </row>
    <row r="16" spans="1:7" ht="13.5" customHeight="1" x14ac:dyDescent="0.2">
      <c r="A16" s="20" t="s">
        <v>34</v>
      </c>
      <c r="B16" s="13" t="s">
        <v>2</v>
      </c>
    </row>
    <row r="17" spans="1:10" ht="15" customHeight="1" thickBot="1" x14ac:dyDescent="0.25">
      <c r="C17" s="31"/>
    </row>
    <row r="18" spans="1:10" ht="14.25" customHeight="1" thickTop="1" x14ac:dyDescent="0.2">
      <c r="A18" s="145" t="s">
        <v>23</v>
      </c>
      <c r="B18" s="125"/>
      <c r="C18" s="89" t="s">
        <v>24</v>
      </c>
      <c r="D18" s="92" t="s">
        <v>13</v>
      </c>
      <c r="E18" s="92" t="s">
        <v>14</v>
      </c>
      <c r="F18" s="22"/>
      <c r="G18" s="148" t="s">
        <v>15</v>
      </c>
    </row>
    <row r="19" spans="1:10" ht="14.25" customHeight="1" x14ac:dyDescent="0.2">
      <c r="A19" s="146"/>
      <c r="B19" s="127"/>
      <c r="C19" s="90"/>
      <c r="D19" s="93"/>
      <c r="E19" s="93"/>
      <c r="F19" s="23"/>
      <c r="G19" s="149"/>
    </row>
    <row r="20" spans="1:10" ht="15" customHeight="1" x14ac:dyDescent="0.2">
      <c r="A20" s="146"/>
      <c r="B20" s="127"/>
      <c r="C20" s="90"/>
      <c r="D20" s="93"/>
      <c r="E20" s="93"/>
      <c r="F20" s="23"/>
      <c r="G20" s="149"/>
    </row>
    <row r="21" spans="1:10" ht="10.5" customHeight="1" thickBot="1" x14ac:dyDescent="0.25">
      <c r="A21" s="147"/>
      <c r="B21" s="129"/>
      <c r="C21" s="91"/>
      <c r="D21" s="94"/>
      <c r="E21" s="94"/>
      <c r="F21" s="24"/>
      <c r="G21" s="150"/>
    </row>
    <row r="22" spans="1:10" ht="21.95" customHeight="1" thickTop="1" thickBot="1" x14ac:dyDescent="0.25">
      <c r="A22" s="140" t="s">
        <v>44</v>
      </c>
      <c r="B22" s="123"/>
      <c r="C22" s="40">
        <f>'Q1'!C22</f>
        <v>36000</v>
      </c>
      <c r="D22" s="40">
        <v>0</v>
      </c>
      <c r="E22" s="40">
        <f>'Q3'!E22+'Q4'!D22</f>
        <v>0</v>
      </c>
      <c r="F22" s="40"/>
      <c r="G22" s="41">
        <f>C22-E22</f>
        <v>36000</v>
      </c>
    </row>
    <row r="23" spans="1:10" ht="21.95" customHeight="1" thickTop="1" thickBot="1" x14ac:dyDescent="0.25">
      <c r="A23" s="157" t="s">
        <v>36</v>
      </c>
      <c r="B23" s="116"/>
      <c r="C23" s="40">
        <f>'Q1'!C23</f>
        <v>5000</v>
      </c>
      <c r="D23" s="42">
        <v>0</v>
      </c>
      <c r="E23" s="40">
        <f>'Q3'!E23+'Q4'!D23</f>
        <v>0</v>
      </c>
      <c r="F23" s="42"/>
      <c r="G23" s="41">
        <f t="shared" ref="G23:G32" si="0">C23-E23</f>
        <v>5000</v>
      </c>
    </row>
    <row r="24" spans="1:10" ht="21.95" customHeight="1" thickTop="1" thickBot="1" x14ac:dyDescent="0.25">
      <c r="A24" s="157" t="s">
        <v>37</v>
      </c>
      <c r="B24" s="109"/>
      <c r="C24" s="40">
        <f>'Q1'!C24</f>
        <v>600</v>
      </c>
      <c r="D24" s="42">
        <v>0</v>
      </c>
      <c r="E24" s="40">
        <f>'Q3'!E24+'Q4'!D24</f>
        <v>0</v>
      </c>
      <c r="F24" s="42"/>
      <c r="G24" s="41">
        <f t="shared" si="0"/>
        <v>600</v>
      </c>
    </row>
    <row r="25" spans="1:10" ht="21.95" customHeight="1" thickTop="1" thickBot="1" x14ac:dyDescent="0.25">
      <c r="A25" s="157" t="s">
        <v>39</v>
      </c>
      <c r="B25" s="109"/>
      <c r="C25" s="40">
        <f>'Q1'!C25</f>
        <v>1325</v>
      </c>
      <c r="D25" s="42">
        <v>0</v>
      </c>
      <c r="E25" s="40">
        <f>'Q3'!E25+'Q4'!D25</f>
        <v>0</v>
      </c>
      <c r="F25" s="42"/>
      <c r="G25" s="41">
        <f t="shared" si="0"/>
        <v>1325</v>
      </c>
    </row>
    <row r="26" spans="1:10" ht="21.95" customHeight="1" thickTop="1" thickBot="1" x14ac:dyDescent="0.25">
      <c r="A26" s="158" t="s">
        <v>38</v>
      </c>
      <c r="B26" s="96"/>
      <c r="C26" s="40">
        <f>'Q1'!C26</f>
        <v>21003</v>
      </c>
      <c r="D26" s="42">
        <v>0</v>
      </c>
      <c r="E26" s="40">
        <f>'Q3'!E26+'Q4'!D26</f>
        <v>0</v>
      </c>
      <c r="F26" s="42"/>
      <c r="G26" s="41">
        <f t="shared" si="0"/>
        <v>21003</v>
      </c>
    </row>
    <row r="27" spans="1:10" ht="21.95" customHeight="1" thickTop="1" thickBot="1" x14ac:dyDescent="0.25">
      <c r="A27" s="158" t="s">
        <v>40</v>
      </c>
      <c r="B27" s="96"/>
      <c r="C27" s="40">
        <f>'Q1'!C27</f>
        <v>0</v>
      </c>
      <c r="D27" s="42">
        <v>0</v>
      </c>
      <c r="E27" s="40">
        <f>'Q3'!E27+'Q4'!D27</f>
        <v>0</v>
      </c>
      <c r="F27" s="42"/>
      <c r="G27" s="41">
        <f t="shared" si="0"/>
        <v>0</v>
      </c>
    </row>
    <row r="28" spans="1:10" ht="21.95" customHeight="1" thickTop="1" thickBot="1" x14ac:dyDescent="0.25">
      <c r="A28" s="159" t="s">
        <v>45</v>
      </c>
      <c r="B28" s="98"/>
      <c r="C28" s="40">
        <f>'Q1'!C28</f>
        <v>0</v>
      </c>
      <c r="D28" s="42">
        <v>0</v>
      </c>
      <c r="E28" s="40">
        <f>'Q3'!E28+'Q4'!D28</f>
        <v>0</v>
      </c>
      <c r="F28" s="42"/>
      <c r="G28" s="41">
        <f t="shared" si="0"/>
        <v>0</v>
      </c>
      <c r="H28" s="17"/>
      <c r="I28" s="17"/>
      <c r="J28" s="17"/>
    </row>
    <row r="29" spans="1:10" ht="27" customHeight="1" thickTop="1" thickBot="1" x14ac:dyDescent="0.25">
      <c r="A29" s="39" t="s">
        <v>41</v>
      </c>
      <c r="B29" s="36"/>
      <c r="C29" s="40">
        <f>'Q1'!C29</f>
        <v>50000</v>
      </c>
      <c r="D29" s="44">
        <v>0</v>
      </c>
      <c r="E29" s="40">
        <f>'Q3'!E29+'Q4'!D29</f>
        <v>0</v>
      </c>
      <c r="F29" s="44"/>
      <c r="G29" s="45">
        <f t="shared" si="0"/>
        <v>50000</v>
      </c>
      <c r="H29" s="17"/>
      <c r="I29" s="17"/>
      <c r="J29" s="17"/>
    </row>
    <row r="30" spans="1:10" ht="21.95" customHeight="1" thickTop="1" thickBot="1" x14ac:dyDescent="0.25">
      <c r="A30" s="151" t="s">
        <v>42</v>
      </c>
      <c r="B30" s="113"/>
      <c r="C30" s="46">
        <f>SUM(C22:C29)</f>
        <v>113928</v>
      </c>
      <c r="D30" s="46">
        <f>SUM(D22:D29)</f>
        <v>0</v>
      </c>
      <c r="E30" s="46">
        <f>SUM(E22:E29)</f>
        <v>0</v>
      </c>
      <c r="F30" s="46"/>
      <c r="G30" s="47">
        <f t="shared" si="0"/>
        <v>113928</v>
      </c>
      <c r="H30" s="17"/>
      <c r="I30" s="17"/>
      <c r="J30" s="17"/>
    </row>
    <row r="31" spans="1:10" ht="25.9" customHeight="1" thickTop="1" thickBot="1" x14ac:dyDescent="0.25">
      <c r="A31" s="38" t="s">
        <v>43</v>
      </c>
      <c r="B31" s="36"/>
      <c r="C31" s="48">
        <f>'Q1'!C31</f>
        <v>0</v>
      </c>
      <c r="D31" s="48">
        <v>0</v>
      </c>
      <c r="E31" s="48">
        <f>'Q3'!E31+'Q4'!D31</f>
        <v>0</v>
      </c>
      <c r="F31" s="48"/>
      <c r="G31" s="45">
        <f t="shared" si="0"/>
        <v>0</v>
      </c>
      <c r="H31" s="17"/>
      <c r="I31" s="17"/>
      <c r="J31" s="17"/>
    </row>
    <row r="32" spans="1:10" ht="21" customHeight="1" thickTop="1" x14ac:dyDescent="0.2">
      <c r="A32" s="152" t="s">
        <v>4</v>
      </c>
      <c r="B32" s="118"/>
      <c r="C32" s="49">
        <f>SUM(C30:C31)</f>
        <v>113928</v>
      </c>
      <c r="D32" s="49">
        <f>D30+D31</f>
        <v>0</v>
      </c>
      <c r="E32" s="49">
        <f>E30+E31</f>
        <v>0</v>
      </c>
      <c r="F32" s="49"/>
      <c r="G32" s="47">
        <f t="shared" si="0"/>
        <v>113928</v>
      </c>
    </row>
    <row r="33" spans="1:7" ht="21.75" customHeight="1" thickBot="1" x14ac:dyDescent="0.25">
      <c r="A33" s="153" t="s">
        <v>9</v>
      </c>
      <c r="B33" s="115"/>
      <c r="C33" s="50"/>
      <c r="D33" s="51">
        <f>D32</f>
        <v>0</v>
      </c>
      <c r="E33" s="52"/>
      <c r="F33" s="52"/>
      <c r="G33" s="53"/>
    </row>
    <row r="34" spans="1:7" ht="13.5" thickTop="1" x14ac:dyDescent="0.2">
      <c r="D34" s="154" t="s">
        <v>12</v>
      </c>
      <c r="E34" s="155"/>
      <c r="F34" s="155"/>
      <c r="G34" s="156"/>
    </row>
    <row r="35" spans="1:7" x14ac:dyDescent="0.2">
      <c r="A35" s="2" t="s">
        <v>10</v>
      </c>
      <c r="B35" s="1"/>
      <c r="D35" s="6" t="s">
        <v>7</v>
      </c>
      <c r="E35" s="3"/>
      <c r="F35" s="3"/>
      <c r="G35" s="7"/>
    </row>
    <row r="36" spans="1:7" x14ac:dyDescent="0.2">
      <c r="A36" s="2" t="s">
        <v>11</v>
      </c>
      <c r="B36" s="1"/>
      <c r="D36" s="6" t="s">
        <v>6</v>
      </c>
      <c r="E36" s="3"/>
      <c r="F36" s="3"/>
      <c r="G36" s="7"/>
    </row>
    <row r="37" spans="1:7" x14ac:dyDescent="0.2">
      <c r="A37" s="2" t="s">
        <v>18</v>
      </c>
      <c r="B37" s="1"/>
      <c r="D37" s="6" t="s">
        <v>17</v>
      </c>
      <c r="E37" s="3"/>
      <c r="F37" s="3"/>
      <c r="G37" s="7"/>
    </row>
    <row r="38" spans="1:7" ht="12.75" customHeight="1" x14ac:dyDescent="0.2">
      <c r="A38" s="2"/>
      <c r="B38" s="17"/>
      <c r="D38" s="6" t="s">
        <v>8</v>
      </c>
      <c r="E38" s="37"/>
      <c r="F38" s="37"/>
      <c r="G38" s="25"/>
    </row>
    <row r="39" spans="1:7" ht="20.25" customHeight="1" x14ac:dyDescent="0.2">
      <c r="A39" s="2"/>
      <c r="B39" s="17"/>
      <c r="C39" s="3"/>
      <c r="D39" s="35"/>
      <c r="E39" s="17"/>
      <c r="F39" s="17"/>
      <c r="G39" s="26"/>
    </row>
    <row r="40" spans="1:7" ht="13.5" thickBot="1" x14ac:dyDescent="0.25">
      <c r="A40" s="4" t="s">
        <v>22</v>
      </c>
      <c r="B40" s="27"/>
      <c r="D40" s="8" t="s">
        <v>33</v>
      </c>
      <c r="E40" s="28"/>
      <c r="F40" s="28"/>
      <c r="G40" s="29"/>
    </row>
    <row r="41" spans="1:7" ht="13.5" thickTop="1" x14ac:dyDescent="0.2">
      <c r="A41" s="5"/>
      <c r="B41" s="17"/>
      <c r="D41" s="5"/>
      <c r="E41" s="17"/>
      <c r="F41" s="17"/>
      <c r="G41" s="17"/>
    </row>
    <row r="42" spans="1:7" x14ac:dyDescent="0.2">
      <c r="A42" s="5"/>
      <c r="B42" s="17"/>
      <c r="D42" s="5"/>
      <c r="E42" s="17"/>
      <c r="F42" s="17"/>
      <c r="G42" s="17"/>
    </row>
    <row r="50" spans="7:7" x14ac:dyDescent="0.2">
      <c r="G50" s="2"/>
    </row>
  </sheetData>
  <mergeCells count="22">
    <mergeCell ref="A30:B30"/>
    <mergeCell ref="A32:B32"/>
    <mergeCell ref="A33:B33"/>
    <mergeCell ref="D34:G34"/>
    <mergeCell ref="A23:B23"/>
    <mergeCell ref="A24:B24"/>
    <mergeCell ref="A25:B25"/>
    <mergeCell ref="A26:B26"/>
    <mergeCell ref="A27:B27"/>
    <mergeCell ref="A28:B28"/>
    <mergeCell ref="A22:B22"/>
    <mergeCell ref="A1:G1"/>
    <mergeCell ref="A2:G2"/>
    <mergeCell ref="A10:B10"/>
    <mergeCell ref="A11:B11"/>
    <mergeCell ref="A12:B12"/>
    <mergeCell ref="D13:G13"/>
    <mergeCell ref="A18:B21"/>
    <mergeCell ref="C18:C21"/>
    <mergeCell ref="D18:D21"/>
    <mergeCell ref="E18:E21"/>
    <mergeCell ref="G18:G21"/>
  </mergeCells>
  <printOptions horizontalCentered="1"/>
  <pageMargins left="0.41" right="0.2" top="0.75" bottom="0.75" header="0.5" footer="0.28000000000000003"/>
  <pageSetup scale="89" orientation="portrait" r:id="rId1"/>
  <headerFooter alignWithMargins="0">
    <oddHeader>&amp;RAppendix 27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0BA33CFBF4E2A64B84E468B7009944B6" ma:contentTypeVersion="4" ma:contentTypeDescription="Create a new document." ma:contentTypeScope="" ma:versionID="a47bee6a017368f116cbe3f191687dd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9ded828bb8960c821b7202f652341c55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 Stakeholder</TermName>
          <TermId xmlns="http://schemas.microsoft.com/office/infopath/2007/PartnerControls">6b3266fc-4016-443b-9e9e-97a2230ee0e4</TermId>
        </TermInfo>
        <TermInfo xmlns="http://schemas.microsoft.com/office/infopath/2007/PartnerControls">
          <TermName xmlns="http://schemas.microsoft.com/office/infopath/2007/PartnerControls">Local Agency</TermName>
          <TermId xmlns="http://schemas.microsoft.com/office/infopath/2007/PartnerControls">a83f7ca9-5f36-4e0a-8547-5f9ce4325ad6</TermId>
        </TermInfo>
        <TermInfo xmlns="http://schemas.microsoft.com/office/infopath/2007/PartnerControls">
          <TermName xmlns="http://schemas.microsoft.com/office/infopath/2007/PartnerControls">Local Government</TermName>
          <TermId xmlns="http://schemas.microsoft.com/office/infopath/2007/PartnerControls">1cd0782c-1d77-4248-a4cc-dba29f07cf73</TermId>
        </TermInfo>
        <TermInfo xmlns="http://schemas.microsoft.com/office/infopath/2007/PartnerControls">
          <TermName xmlns="http://schemas.microsoft.com/office/infopath/2007/PartnerControls">Non-Profit Organization</TermName>
          <TermId xmlns="http://schemas.microsoft.com/office/infopath/2007/PartnerControls">b8cff195-25c4-4b19-9ac6-ae25c51a2bc6</TermId>
        </TermInfo>
        <TermInfo xmlns="http://schemas.microsoft.com/office/infopath/2007/PartnerControls">
          <TermName xmlns="http://schemas.microsoft.com/office/infopath/2007/PartnerControls">Community Based Organization</TermName>
          <TermId xmlns="http://schemas.microsoft.com/office/infopath/2007/PartnerControls">36af281b-a546-4033-90fb-79469fe234da</TermId>
        </TermInfo>
      </Terms>
    </off2d280d04f435e8ad65f64297220d7>
    <TaxCatchAll xmlns="a48324c4-7d20-48d3-8188-32763737222b">
      <Value>118</Value>
      <Value>115</Value>
      <Value>193</Value>
      <Value>191</Value>
      <Value>227</Value>
      <Value>192</Value>
      <Value>123</Value>
      <Value>190</Value>
      <Value>97</Value>
    </TaxCatchAll>
    <kcdf3820fa7642e8be4bb4902ce9671f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Personal Health and Prevention</TermName>
          <TermId xmlns="http://schemas.microsoft.com/office/infopath/2007/PartnerControls">5720a892-1fa0-479c-847e-379e86b68033</TermId>
        </TermInfo>
        <TermInfo xmlns="http://schemas.microsoft.com/office/infopath/2007/PartnerControls">
          <TermName xmlns="http://schemas.microsoft.com/office/infopath/2007/PartnerControls">Administrative</TermName>
          <TermId xmlns="http://schemas.microsoft.com/office/infopath/2007/PartnerControls">0929c4c0-6675-4db0-8ca0-2d29e37f4ba7</TermId>
        </TermInfo>
      </Terms>
    </kcdf3820fa7642e8be4bb4902ce9671f>
    <bb1a85d7c91c4659b60f056ef7672151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Center for Chronic Disease Prevention and Health Promotion</TermName>
          <TermId xmlns="http://schemas.microsoft.com/office/infopath/2007/PartnerControls">05bc521c-d973-42e7-be11-b6bb76375707</TermId>
        </TermInfo>
      </Terms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C3E492-4160-4256-AFFB-E3FC52A71B3A}"/>
</file>

<file path=customXml/itemProps2.xml><?xml version="1.0" encoding="utf-8"?>
<ds:datastoreItem xmlns:ds="http://schemas.openxmlformats.org/officeDocument/2006/customXml" ds:itemID="{117E0601-37B2-46BB-8B7F-02AE34DD1FBE}"/>
</file>

<file path=customXml/itemProps3.xml><?xml version="1.0" encoding="utf-8"?>
<ds:datastoreItem xmlns:ds="http://schemas.openxmlformats.org/officeDocument/2006/customXml" ds:itemID="{94FF87F1-20D5-4595-9F07-7822E82A2115}"/>
</file>

<file path=customXml/itemProps4.xml><?xml version="1.0" encoding="utf-8"?>
<ds:datastoreItem xmlns:ds="http://schemas.openxmlformats.org/officeDocument/2006/customXml" ds:itemID="{8A2526EC-BDAA-4619-A733-9724D05C62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MASTER</vt:lpstr>
      <vt:lpstr>Q1</vt:lpstr>
      <vt:lpstr>Q2</vt:lpstr>
      <vt:lpstr>Q3</vt:lpstr>
      <vt:lpstr>Q4</vt:lpstr>
      <vt:lpstr>MASTER!Print_Area</vt:lpstr>
      <vt:lpstr>'Q1'!Print_Area</vt:lpstr>
      <vt:lpstr>'Q2'!Print_Area</vt:lpstr>
      <vt:lpstr>'Q3'!Print_Area</vt:lpstr>
      <vt:lpstr>'Q4'!Print_Area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FAOS-D-002</dc:title>
  <dc:creator>Joy Jones</dc:creator>
  <cp:lastModifiedBy>Thompson, Debra (CDPH-CDIC)</cp:lastModifiedBy>
  <cp:lastPrinted>2017-02-03T19:10:36Z</cp:lastPrinted>
  <dcterms:created xsi:type="dcterms:W3CDTF">1999-11-08T19:24:12Z</dcterms:created>
  <dcterms:modified xsi:type="dcterms:W3CDTF">2017-12-06T18:58:26Z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CDPH Document</vt:lpwstr>
  </property>
  <property fmtid="{D5CDD505-2E9C-101B-9397-08002B2CF9AE}" pid="3" name="Nav">
    <vt:lpwstr/>
  </property>
  <property fmtid="{D5CDD505-2E9C-101B-9397-08002B2CF9AE}" pid="4" name="display_urn:schemas-microsoft-com:office:office#Editor">
    <vt:lpwstr>System Account</vt:lpwstr>
  </property>
  <property fmtid="{D5CDD505-2E9C-101B-9397-08002B2CF9AE}" pid="5" name="xd_Signature">
    <vt:lpwstr/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display_urn:schemas-microsoft-com:office:office#Author">
    <vt:lpwstr>System Account</vt:lpwstr>
  </property>
  <property fmtid="{D5CDD505-2E9C-101B-9397-08002B2CF9AE}" pid="9" name="ContentTypeId">
    <vt:lpwstr>0x0101002CC577673628EB48993F371F1850BF7D000BA33CFBF4E2A64B84E468B7009944B6</vt:lpwstr>
  </property>
  <property fmtid="{D5CDD505-2E9C-101B-9397-08002B2CF9AE}" pid="10" name="Content Language">
    <vt:lpwstr>97;#English (United States)|25e340a5-d50c-48d7-adc0-a905fb7bff5c</vt:lpwstr>
  </property>
  <property fmtid="{D5CDD505-2E9C-101B-9397-08002B2CF9AE}" pid="11" name="Topic">
    <vt:lpwstr>118;#Personal Health and Prevention|5720a892-1fa0-479c-847e-379e86b68033;#227;#Administrative|0929c4c0-6675-4db0-8ca0-2d29e37f4ba7</vt:lpwstr>
  </property>
  <property fmtid="{D5CDD505-2E9C-101B-9397-08002B2CF9AE}" pid="12" name="CDPH Audience">
    <vt:lpwstr>123;#Other Stakeholder|6b3266fc-4016-443b-9e9e-97a2230ee0e4;#192;#Local Agency|a83f7ca9-5f36-4e0a-8547-5f9ce4325ad6;#190;#Local Government|1cd0782c-1d77-4248-a4cc-dba29f07cf73;#193;#Non-Profit Organization|b8cff195-25c4-4b19-9ac6-ae25c51a2bc6;#191;#Community Based Organization|36af281b-a546-4033-90fb-79469fe234da</vt:lpwstr>
  </property>
  <property fmtid="{D5CDD505-2E9C-101B-9397-08002B2CF9AE}" pid="13" name="Program">
    <vt:lpwstr>115;#Center for Chronic Disease Prevention and Health Promotion|05bc521c-d973-42e7-be11-b6bb76375707</vt:lpwstr>
  </property>
</Properties>
</file>